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Cat\для Максима\Инфа о закупках\"/>
    </mc:Choice>
  </mc:AlternateContent>
  <bookViews>
    <workbookView xWindow="0" yWindow="0" windowWidth="16785" windowHeight="5550" activeTab="2"/>
  </bookViews>
  <sheets>
    <sheet name="январь" sheetId="24" r:id="rId1"/>
    <sheet name="февраль" sheetId="25" r:id="rId2"/>
    <sheet name="март" sheetId="26" r:id="rId3"/>
  </sheets>
  <calcPr calcId="152511"/>
</workbook>
</file>

<file path=xl/calcChain.xml><?xml version="1.0" encoding="utf-8"?>
<calcChain xmlns="http://schemas.openxmlformats.org/spreadsheetml/2006/main">
  <c r="I19" i="26" l="1"/>
  <c r="I15" i="26"/>
  <c r="I22" i="26"/>
  <c r="I21" i="26"/>
  <c r="I18" i="26"/>
  <c r="I17" i="26"/>
  <c r="I16" i="26"/>
  <c r="I14" i="26"/>
  <c r="I13" i="26"/>
  <c r="I12" i="26"/>
  <c r="I11" i="26"/>
  <c r="I10" i="26"/>
  <c r="I9" i="26"/>
  <c r="I8" i="26"/>
  <c r="I6" i="26"/>
  <c r="C9" i="25" l="1"/>
  <c r="I9" i="25" s="1"/>
  <c r="I6" i="25"/>
  <c r="I28" i="25"/>
  <c r="I27" i="25"/>
  <c r="I26" i="25"/>
  <c r="I25" i="25"/>
  <c r="I24" i="25"/>
  <c r="I23" i="25"/>
  <c r="I22" i="25"/>
  <c r="I21" i="25"/>
  <c r="I20" i="25"/>
  <c r="I18" i="25"/>
  <c r="I17" i="25"/>
  <c r="I16" i="25"/>
  <c r="I14" i="25"/>
  <c r="I13" i="25"/>
  <c r="I12" i="25"/>
  <c r="I11" i="25"/>
  <c r="I10" i="25"/>
  <c r="I8" i="25"/>
  <c r="I7" i="25"/>
  <c r="I17" i="24" l="1"/>
  <c r="I10" i="24"/>
  <c r="I37" i="24"/>
  <c r="I36" i="24"/>
  <c r="I35" i="24"/>
  <c r="I34" i="24"/>
  <c r="I33" i="24"/>
  <c r="I32" i="24"/>
  <c r="I31" i="24"/>
  <c r="I30" i="24"/>
  <c r="I29" i="24"/>
  <c r="I28" i="24"/>
  <c r="I27" i="24"/>
  <c r="I26" i="24"/>
  <c r="I25" i="24"/>
  <c r="I24" i="24"/>
  <c r="I23" i="24"/>
  <c r="I20" i="24" l="1"/>
  <c r="I22" i="24"/>
  <c r="I21" i="24"/>
  <c r="I19" i="24"/>
  <c r="I18" i="24"/>
  <c r="I16" i="24"/>
  <c r="I14" i="24"/>
  <c r="I13" i="24"/>
  <c r="I12" i="24"/>
  <c r="I11" i="24"/>
  <c r="I9" i="24"/>
  <c r="I8" i="24"/>
  <c r="I7" i="24"/>
</calcChain>
</file>

<file path=xl/sharedStrings.xml><?xml version="1.0" encoding="utf-8"?>
<sst xmlns="http://schemas.openxmlformats.org/spreadsheetml/2006/main" count="336" uniqueCount="197">
  <si>
    <t>№ закупки</t>
  </si>
  <si>
    <t>Цена контракта</t>
  </si>
  <si>
    <t>Наименование объекта закупки</t>
  </si>
  <si>
    <t>Дата заключения контракта</t>
  </si>
  <si>
    <t>Кол-во поставляемого товара</t>
  </si>
  <si>
    <t>Срок поставки товара</t>
  </si>
  <si>
    <t>НМЦК</t>
  </si>
  <si>
    <t>Наименование поставщика</t>
  </si>
  <si>
    <t>Цена единицы товара</t>
  </si>
  <si>
    <t>Срок исполнения контракта</t>
  </si>
  <si>
    <t>КОГКБУЗ "Центр травматологии, ортопедии и нейрохирургии"</t>
  </si>
  <si>
    <t>Поставка товара осуществляется по заявкам Заказчика в течение 10 (десяти) календарных дней с момента направления заявки.</t>
  </si>
  <si>
    <t>Поставка лекарственных препаратов</t>
  </si>
  <si>
    <t>Поставка специализированного продукта для энтерального питания</t>
  </si>
  <si>
    <t>Оказание услуг по изготовлению и передаче лекарственных препаратов</t>
  </si>
  <si>
    <t>не определено</t>
  </si>
  <si>
    <t>Поставка эндопротезов коленного сустава для травматологии и ортопедии</t>
  </si>
  <si>
    <t>ИНН 4347029500 КИРОВСКОЕ ОБЛАСТНОЕ ГОСУДАРСТВЕННОЕ УНИТАРНОЕ ПРЕДПРИЯТИЕ " АПТЕЧНЫЙ СКЛАД "</t>
  </si>
  <si>
    <t>ИНН 5904321230 ОБЩЕСТВО С ОГРАНИЧЕННОЙ ОТВЕТСТВЕННОСТЬЮ "АВАНГАРД ОРТОПЕДИКС"</t>
  </si>
  <si>
    <t>ИНН 7703406695 ОБЩЕСТВО С ОГРАНИЧЕННОЙ ОТВЕТСТВЕННОСТЬЮ "МЕДИТЕК М"</t>
  </si>
  <si>
    <t>ИНН 4345457853 ОБЩЕСТВО С ОГРАНИЧЕННОЙ ОТВЕТСТВЕННОСТЬЮ "УНИВЕРСАЛЬНЫЙ КОНТРАКТ"</t>
  </si>
  <si>
    <t>ИНН 4345293972 КИРОВСКОЕ ОБЛАСТНОЕ ГОСУДАРСТВЕННОЕ УНИТАРНОЕ ПРЕДПРИЯТИЕ "ГОРОДСКАЯ АПТЕКА № 107"</t>
  </si>
  <si>
    <t>-</t>
  </si>
  <si>
    <t>ИНН 4345514004 ОБЩЕСТВО С ОГРАНИЧЕННОЙ ОТВЕТСТВЕННОСТЬЮ "АЛЬФА-МЕД"</t>
  </si>
  <si>
    <t>ИНН 4345462652 ОБЩЕСТВО С ОГРАНИЧЕННОЙ ОТВЕТСТВЕННОСТЬЮ "ДЕЛОВЫЕ РЕШЕНИЯ"</t>
  </si>
  <si>
    <t>Поставка товара осуществляется по заявкам Заказчика в течение 20 (двадцати) календарных дней с момента направления заявки.</t>
  </si>
  <si>
    <t>Поставка лекарственных препаратов (Дабигатрана этексилат)</t>
  </si>
  <si>
    <t>Поставка лекарственных препаратов (Транексамовая кислота)</t>
  </si>
  <si>
    <t>Поставка лекарственных препаратов (Железа [III] гидроксид сахарозный комплекс)</t>
  </si>
  <si>
    <t>Поставка изделий медицинского назначения (Подгузники для взрослых, пеленка впитывающая)</t>
  </si>
  <si>
    <t>ИНН 7724922443 ОБЩЕСТВО С ОГРАНИЧЕННОЙ ОТВЕТСТВЕННОСТЬЮ "АЛЬБАТРОС"</t>
  </si>
  <si>
    <t>Поставка моющих средств</t>
  </si>
  <si>
    <t>Поставка изделий медицинского назначения (Материал для наложения гипсовой повязки)</t>
  </si>
  <si>
    <t>Поставка цемента костного, не содержащего лекарственные средства</t>
  </si>
  <si>
    <t>ИНН 4345366596 ОБЩЕСТВО С ОГРАНИЧЕННОЙ ОТВЕТСТВЕННОСТЬЮ "ОСТЕОСИНТЕЗ-ВЯТКА"</t>
  </si>
  <si>
    <t>ИНН 4345322493 ОБЩЕСТВО С ОГРАНИЧЕННОЙ ОТВЕТСТВЕННОСТЬЮ "ЭТАЛОН СТК"</t>
  </si>
  <si>
    <t>Поставка лекарственных препаратов (Севофлуран)</t>
  </si>
  <si>
    <t>ИНН 434562321828 ШЕВЧУК СВЕТЛАНА АНАТОЛЬЕВНА</t>
  </si>
  <si>
    <t>ИНН 7705983024 ОБЩЕСТВО С ОГРАНИЧЕННОЙ ОТВЕТСТВЕННОСТЬЮ "МФК "АРФА"</t>
  </si>
  <si>
    <t>ИНН 7718538045 АКЦИОНЕРНОЕ ОБЩЕСТВО "ЛАНЦЕТ"</t>
  </si>
  <si>
    <t>ИНН 1660169622 ОБЩЕСТВО С ОГРАНИЧЕННОЙ ОТВЕТСТВЕННОСТЬЮ "ПУЛЬС КАЗАНЬ"</t>
  </si>
  <si>
    <t>Поставка товара осуществляется по заявкам Заказчика в течение 5 (пяти)  календарных дней с момента направления заявки.</t>
  </si>
  <si>
    <t>Поставка товара осуществляется по заявкам Заказчика в течение 20 (двадцати)  календарных дней с момента направления заявки.</t>
  </si>
  <si>
    <t>Поставка расходных материалов для травматологии и нейрохирургии.</t>
  </si>
  <si>
    <t>Поставка лекарственных препаратов (Ванкомицин)</t>
  </si>
  <si>
    <t>ИНН 4345329361 ОБЩЕСТВО С ОГРАНИЧЕННОЙ ОТВЕТСТВЕННОСТЬЮ "ЛАБОРИТ"</t>
  </si>
  <si>
    <t>Поставка лекарственных препаратов (Глицирризиновая кислота + Фосфолипиды)</t>
  </si>
  <si>
    <t>Поставка каталок больничных</t>
  </si>
  <si>
    <t>Поставка лекарственных препаратов (Цефепим)</t>
  </si>
  <si>
    <t>Поставка изделий медицинского назначения (Простыня для осмотра/терапевтических процедур общего назначения)</t>
  </si>
  <si>
    <t>ИНН 5835139805 ОБЩЕСТВО С ОГРАНИЧЕННОЙ ОТВЕТСТВЕННОСТЬЮ "НОВАФАРМ"</t>
  </si>
  <si>
    <t>ИНН 7726311464 АКЦИОНЕРНОЕ ОБЩЕСТВО "Р-ФАРМ"</t>
  </si>
  <si>
    <t>ИНН 6679134968 ОБЩЕСТВО С ОГРАНИЧЕННОЙ ОТВЕТСТВЕННОСТЬЮ "МЕДСНАБ"</t>
  </si>
  <si>
    <t>0340200003323017079</t>
  </si>
  <si>
    <t>0340200003323017501</t>
  </si>
  <si>
    <t>Поставка кровати медицинской для ожоговых больных</t>
  </si>
  <si>
    <t>0340200003323017627</t>
  </si>
  <si>
    <t>0340200003323017102</t>
  </si>
  <si>
    <t>Поставка изделий медицинского назначения (Трубка трахеостомическая, одноразового использования)</t>
  </si>
  <si>
    <t>0340200003323017103</t>
  </si>
  <si>
    <t>Поставка принадлежностей к монитору прикроватному реаниматолога и анестезиолога переносному МПР6-03-«Тритон»</t>
  </si>
  <si>
    <t>0340200003323017107</t>
  </si>
  <si>
    <t>0340200003323017125</t>
  </si>
  <si>
    <t>0340200003323017157</t>
  </si>
  <si>
    <t>0340200003323017161</t>
  </si>
  <si>
    <t>0340200003323017184</t>
  </si>
  <si>
    <t>0340200003323017308</t>
  </si>
  <si>
    <t>Поставка изделий медицинского назначения (Глюкоза ИВД, реагент).</t>
  </si>
  <si>
    <t>0340200003323017360</t>
  </si>
  <si>
    <t>0340200003323017254</t>
  </si>
  <si>
    <t>0340200003323017505</t>
  </si>
  <si>
    <t>Поставка обтуратора для жесткого эндоскопа</t>
  </si>
  <si>
    <t>0340200003323017595</t>
  </si>
  <si>
    <t>0340200003323017677</t>
  </si>
  <si>
    <t>Поставка лекарственных препаратов (Омепразол)</t>
  </si>
  <si>
    <t>0340200003323017521</t>
  </si>
  <si>
    <t>0340200003323017732</t>
  </si>
  <si>
    <t>0340200003323017772</t>
  </si>
  <si>
    <t>0340200003323017888</t>
  </si>
  <si>
    <t>0340200003323017900</t>
  </si>
  <si>
    <t>0340200003323017911</t>
  </si>
  <si>
    <t>0340200003323017914</t>
  </si>
  <si>
    <t>0340200003323017915</t>
  </si>
  <si>
    <t>0340200003323017916</t>
  </si>
  <si>
    <t>0340200003323017726</t>
  </si>
  <si>
    <t>0340200003323018038</t>
  </si>
  <si>
    <t>0340200003323018046</t>
  </si>
  <si>
    <t>0340200003323018050</t>
  </si>
  <si>
    <t>0340200003323018222</t>
  </si>
  <si>
    <t>0340200003323018223</t>
  </si>
  <si>
    <t>Поставка моющих и чистящих средств</t>
  </si>
  <si>
    <t>0340200003323018203</t>
  </si>
  <si>
    <t>ИНН 6670203649 ОБЩЕСТВО С ОГРАНИЧЕННОЙ ОТВЕТСТВЕННОСТЬЮ "ИНТЕЛЛЕКТ"</t>
  </si>
  <si>
    <t>ИНН 3435112210 ОБЩЕСТВО С ОГРАНИЧЕННОЙ ОТВЕТСТВЕННОСТЬЮ "ЗДОРОВЬЕ - ЖИЗНЬ"</t>
  </si>
  <si>
    <t>ИНН 165715762208 ЗОРИН АЛЕКСАНДР ИГОРЕВИЧ</t>
  </si>
  <si>
    <t>ИНН 5263139763 ОБЩЕСТВО С ОГРАНИЧЕННОЙ ОТВЕТСТВЕННОСТЬЮ "ГЛИОННИ"</t>
  </si>
  <si>
    <t>ИНН 4345100405 ОБЩЕСТВО С ОГРАНИЧЕННОЙ ОТВЕТСТВЕННОСТЬЮ "ЛЕДА"</t>
  </si>
  <si>
    <t>Информация о закупках за январь 2024 г.</t>
  </si>
  <si>
    <t>Информация о закупках за февраль2024 г.</t>
  </si>
  <si>
    <t>0340200003324000202</t>
  </si>
  <si>
    <t>0340200003324000241</t>
  </si>
  <si>
    <t>0340200003324000243</t>
  </si>
  <si>
    <t>0340200003324000254</t>
  </si>
  <si>
    <t>0340200003324000366</t>
  </si>
  <si>
    <t>0340200003324000369</t>
  </si>
  <si>
    <t>0340200003324000372</t>
  </si>
  <si>
    <t>0340200003324000373</t>
  </si>
  <si>
    <t>0340200003324000467</t>
  </si>
  <si>
    <t>0340200003324000502</t>
  </si>
  <si>
    <t>0340200003324000504</t>
  </si>
  <si>
    <t>0340200003324000519</t>
  </si>
  <si>
    <t>0340200003324000526</t>
  </si>
  <si>
    <t>0340200003324000613</t>
  </si>
  <si>
    <t>0340200003324000627</t>
  </si>
  <si>
    <t>0340200003324000633</t>
  </si>
  <si>
    <t>0340200003324000609</t>
  </si>
  <si>
    <t>0340200003324000599</t>
  </si>
  <si>
    <t>0340200003324000622</t>
  </si>
  <si>
    <t>0340200003324000768</t>
  </si>
  <si>
    <t>0340200003324000943</t>
  </si>
  <si>
    <t>0340200003324000854</t>
  </si>
  <si>
    <t>0340200003324000942</t>
  </si>
  <si>
    <t>Поставка лекарственных препаратов (Трипсин)</t>
  </si>
  <si>
    <t>Поставка лекарственных препаратов (Неостигмина метилсульфат)</t>
  </si>
  <si>
    <t>Поставка лекарственных препаратов (Натрия хлорид)</t>
  </si>
  <si>
    <t>Поставка лекарственных препаратов (Дифенгидрамин)</t>
  </si>
  <si>
    <t>Поставка лекарственных препаратов (Галотан)</t>
  </si>
  <si>
    <t>Поставка лекарственных препаратов (Фамотидин)</t>
  </si>
  <si>
    <t>Поставка лекарственных препаратов (Кеторолак)</t>
  </si>
  <si>
    <t>Поставка лекарственных препаратов (Бупивакаин)</t>
  </si>
  <si>
    <t>Поставка изделий медицинского назначения (Белье медицинское одноразовое)</t>
  </si>
  <si>
    <t>Поставка лекарственных препаратов (Комплекс пептидов из головного мозга свиньи)</t>
  </si>
  <si>
    <t>Поставка изделий медицинского назначения (Соединитель для дыхательного контура, одноразового использования)</t>
  </si>
  <si>
    <t>Поставка лекарственных препаратов (Цисатракурия безилат)</t>
  </si>
  <si>
    <t>Поставка эндопротезов тазобедренного сустава тотальный с парой трения металл-полиэтилен</t>
  </si>
  <si>
    <t>Поставка изделий медицинского назначения (Индикатор для контроля качества предстерилизационной очистки)</t>
  </si>
  <si>
    <t>Поставка наборов компонентов для системы гемодиализа/гемофильтрации</t>
  </si>
  <si>
    <t>Поставка лекарственных препаратов (Трамадол)</t>
  </si>
  <si>
    <t>Поставка изделий медицинского назначения (Бумага для регистрации электрокардиограмм)</t>
  </si>
  <si>
    <t>Поставка бумаги туалетной</t>
  </si>
  <si>
    <t>Поставка полотенец бумажных</t>
  </si>
  <si>
    <t>Поставка полотенец бумажных рулонных</t>
  </si>
  <si>
    <t>ИНН 1840078452 ОБЩЕСТВО С ОГРАНИЧЕННОЙ ОТВЕТСТВЕННОСТЬЮ "АЛГОРИТМ"</t>
  </si>
  <si>
    <t>ИНН 7708823950 ОБЩЕСТВО С ОГРАНИЧЕННОЙ ОТВЕТСТВЕННОСТЬЮ "МАРТФАРМ"</t>
  </si>
  <si>
    <t>ИНН 5012074091 ОБЩЕСТВО С ОГРАНИЧЕННОЙ ОТВЕТСТВЕННОСТЬЮ "М-ТЕХФАРМ"</t>
  </si>
  <si>
    <t>ИНН 434521786969 АГАФОНОВ АЛЕКСАНДР ЭРНЕСТОВИЧ</t>
  </si>
  <si>
    <t>ИНН 5029263097 ОБЩЕСТВО С ОГРАНИЧЕННОЙ ОТВЕТСТВЕННОСТЬЮ "ФАРМИНВЕСТГРУПП"</t>
  </si>
  <si>
    <t>ИНН 433000150700 СУРНИН СЕРГЕЙ НИКОЛАЕВИЧ</t>
  </si>
  <si>
    <t>ИНН 7802744800 ОБЩЕСТВО С ОГРАНИЧЕННОЙ ОТВЕТСТВЕННОСТЬЮ "НАУЧНО-ИССЛЕДОВАТЕЛЬСКИЙ ИНСТИТУТ ИННОВАЦИОННЫХ ТЕХНОЛОГИЙ И МАТЕРИАЛОВ"</t>
  </si>
  <si>
    <t>ИНН 6686110206 ОБЩЕСТВО С ОГРАНИЧЕННОЙ ОТВЕТСТВЕННОСТЬЮ "МЕДТЕХНИКА"</t>
  </si>
  <si>
    <t>ИНН 1901120601 ОБЩЕСТВО С ОГРАНИЧЕННОЙ ОТВЕТСТВЕННОСТЬЮ "МЕДФАРМАЛЬЯНС"</t>
  </si>
  <si>
    <t>ИНН 3123470210 ОБЩЕСТВО С ОГРАНИЧЕННОЙ ОТВЕТСТВЕННОСТЬЮ "БЕЛМЕДИЗДЕЛИЕ"</t>
  </si>
  <si>
    <t>ИНН 5263126355 ОБЩЕСТВО С ОГРАНИЧЕННОЙ ОТВЕТСТВЕННОСТЬЮ "ГРУППА КОМПАНИЙ МАГИК"</t>
  </si>
  <si>
    <t>ИНН 3525460557 ОБЩЕСТВО С ОГРАНИЧЕННОЙ ОТВЕТСТВЕННОСТЬЮ "БУМАГА-ПРО"</t>
  </si>
  <si>
    <t>ИНН 4345398534 ОБЩЕСТВО С ОГРАНИЧЕННОЙ ОТВЕТСТВЕННОСТЬЮ "НЕОКЛИН ТРЕЙД"</t>
  </si>
  <si>
    <t>Поставка товара осуществляется по заявкам Заказчика в течение 5 (пяти) календарных дней с момента направления заявки.</t>
  </si>
  <si>
    <t>0340200003324001197</t>
  </si>
  <si>
    <t>0340200003324001203</t>
  </si>
  <si>
    <t>0340200003324001233</t>
  </si>
  <si>
    <t>0340200003324001274</t>
  </si>
  <si>
    <t>0340200003324001325</t>
  </si>
  <si>
    <t>0340200003324001456</t>
  </si>
  <si>
    <t>0340200003324001485</t>
  </si>
  <si>
    <t>0340200003324001470</t>
  </si>
  <si>
    <t>0340200003324001677</t>
  </si>
  <si>
    <t>0340200003324001718</t>
  </si>
  <si>
    <t>0340200003324001742</t>
  </si>
  <si>
    <t>0340200003324001744</t>
  </si>
  <si>
    <t>0340200003324001695</t>
  </si>
  <si>
    <t>0340200003324001731</t>
  </si>
  <si>
    <t>0340200003324001887</t>
  </si>
  <si>
    <t>0340200003324001956</t>
  </si>
  <si>
    <t>0340200003324002048</t>
  </si>
  <si>
    <t>Оказание услуг по проведению санитарно-бактериологических исследований в рамках программы производственного контроля</t>
  </si>
  <si>
    <t>Поставка секций стульев многоместных</t>
  </si>
  <si>
    <t>Поставка изделий медицинского назначения (Бинты эластичные, нелатексные, нестерильные, одноразового использования)</t>
  </si>
  <si>
    <t>Поставка изделий медицинского назначения (Катетер для плевральной полости)</t>
  </si>
  <si>
    <t>Поставка изделий медицинского назначения (Набор для дренирования закрытой раны)</t>
  </si>
  <si>
    <t>Поставка крема для рук</t>
  </si>
  <si>
    <t>Поставка изделий медицинского назначения (Индикатор химический/физический для контроля стерилизации)</t>
  </si>
  <si>
    <t>Поставка изделий медицинского назначения (Проявитель машинный, фиксаж)</t>
  </si>
  <si>
    <t>Поставка изделий медицинского назначения (Катетер уретральный баллонный постоянный для дренажа, не антибактериальный)</t>
  </si>
  <si>
    <t>Поставка изделий медицинского назначения (Лезвие скальпеля, одноразового использования, резак костный)</t>
  </si>
  <si>
    <t>Поставка лекарственных препаратов (Фосфомицин)</t>
  </si>
  <si>
    <t>Поставка изделий медицинского назначения (Абсорбер диоксида углерода, многоразового использования)</t>
  </si>
  <si>
    <t>ИНН 4345100758 ФЕДЕРАЛЬНОЕ БЮДЖЕТНОЕ УЧРЕЖДЕНИЕ ЗДРАВООХРАНЕНИЯ "ЦЕНТР ГИГИЕНЫ И ЭПИДЕМИОЛОГИИ В КИРОВСКОЙ ОБЛАСТИ"</t>
  </si>
  <si>
    <t>ИНН 7721841524 ОБЩЕСТВО С ОГРАНИЧЕННОЙ ОТВЕТСТВЕННОСТЬЮ "КОМФОРУМ"</t>
  </si>
  <si>
    <t>ИНН 5030085025 ОБЩЕСТВО С ОГРАНИЧЕННОЙ ОТВЕТСТВЕННОСТЬЮ "МЕДЛАБРУС"</t>
  </si>
  <si>
    <t>ИНН 4345476461 ОБЩЕСТВО С ОГРАНИЧЕННОЙ ОТВЕТСТВЕННОСТЬЮ "КОНКОРДИКА"</t>
  </si>
  <si>
    <t>ИНН 732202328004 МАЙОРОВ АЛЕКСЕЙ НИКОЛАЕВИЧ</t>
  </si>
  <si>
    <t>ИНН 7825438895 ОБЩЕСТВО С ОГРАНИЧЕННОЙ ОТВЕТСТВЕННОСТЬЮ "СТРОЙМОСТ"</t>
  </si>
  <si>
    <t>ИНН 7716958735 ОБЩЕСТВО С ОГРАНИЧЕННОЙ ОТВЕТСТВЕННОСТЬЮ "МП-ГАРАНТ"</t>
  </si>
  <si>
    <t>ИНН 4345344419 ОБЩЕСТВО С ОГРАНИЧЕННОЙ ОТВЕТСТВЕННОСТЬЮ "МЕДТОРГ"</t>
  </si>
  <si>
    <t>ИНН 7714474016 ОБЩЕСТВО С ОГРАНИЧЕННОЙ ОТВЕТСТВЕННОСТЬЮ "АЛЬКОРФАРМ"</t>
  </si>
  <si>
    <t>ИНН 9725052676 ОБЩЕСТВО С ОГРАНИЧЕННОЙ ОТВЕТСТВЕННОСТЬЮ "МЕДИКОР"</t>
  </si>
  <si>
    <t>Информация о закупках за март 2024 г.</t>
  </si>
  <si>
    <t>2.1. Услуги оказываются Исполнителем по заявкам Заказчика в течение от 1 (одного) до 10 (десяти) календарных дней с момента получения заявки.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</si>
</sst>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rgb="FF000000"/>
      <name val="Arial Cyr"/>
    </font>
    <font>
      <sz val="10"/>
      <name val="Arial Cyr"/>
    </font>
    <font>
      <b/>
      <sz val="10"/>
      <name val="Arial Cyr&quot;, sans-serif"/>
    </font>
    <font>
      <b/>
      <sz val="12"/>
      <name val="Times New Roman Cyr&quot;, serif"/>
    </font>
    <font>
      <b/>
      <sz val="10"/>
      <color rgb="FF000000"/>
      <name val="Arial Cy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Arial"/>
    </font>
    <font>
      <sz val="10"/>
      <color rgb="FF000000"/>
      <name val="Arial"/>
    </font>
    <font>
      <sz val="11"/>
      <name val="Calibri"/>
      <family val="2"/>
    </font>
    <font>
      <sz val="10"/>
      <name val="Arial"/>
    </font>
    <font>
      <b/>
      <sz val="11"/>
      <color rgb="FF000000"/>
      <name val="Arial"/>
    </font>
    <font>
      <b/>
      <sz val="12"/>
      <color rgb="FF000000"/>
      <name val="Calibri"/>
      <family val="2"/>
    </font>
    <font>
      <b/>
      <sz val="10"/>
      <color rgb="FF000000"/>
      <name val="Arial"/>
    </font>
  </fonts>
  <fills count="9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FF8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69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14" fontId="2" fillId="0" borderId="1">
      <alignment vertical="top" wrapText="1"/>
    </xf>
    <xf numFmtId="49" fontId="2" fillId="0" borderId="1">
      <alignment vertical="top" wrapText="1"/>
    </xf>
    <xf numFmtId="0" fontId="3" fillId="0" borderId="0"/>
    <xf numFmtId="0" fontId="3" fillId="0" borderId="0"/>
    <xf numFmtId="0" fontId="1" fillId="0" borderId="0">
      <alignment horizontal="left"/>
    </xf>
    <xf numFmtId="0" fontId="4" fillId="2" borderId="1">
      <alignment horizontal="center" vertical="center" wrapText="1"/>
    </xf>
    <xf numFmtId="14" fontId="2" fillId="0" borderId="1">
      <alignment vertical="top"/>
    </xf>
    <xf numFmtId="49" fontId="2" fillId="0" borderId="1">
      <alignment vertical="top"/>
    </xf>
    <xf numFmtId="4" fontId="2" fillId="0" borderId="1">
      <alignment vertical="top" shrinkToFit="1"/>
    </xf>
    <xf numFmtId="0" fontId="5" fillId="0" borderId="0">
      <alignment horizontal="center" vertical="center" wrapText="1"/>
    </xf>
    <xf numFmtId="0" fontId="3" fillId="0" borderId="0">
      <alignment horizontal="center" vertical="center" wrapText="1"/>
    </xf>
    <xf numFmtId="0" fontId="3" fillId="0" borderId="0">
      <alignment horizontal="left" vertical="top" wrapText="1"/>
    </xf>
    <xf numFmtId="0" fontId="6" fillId="3" borderId="2">
      <alignment vertical="top"/>
    </xf>
    <xf numFmtId="4" fontId="6" fillId="3" borderId="1">
      <alignment vertical="top" shrinkToFit="1"/>
    </xf>
    <xf numFmtId="0" fontId="6" fillId="3" borderId="2">
      <alignment horizontal="right" vertical="top"/>
    </xf>
    <xf numFmtId="49" fontId="11" fillId="4" borderId="4">
      <alignment horizontal="left" wrapText="1"/>
    </xf>
    <xf numFmtId="4" fontId="11" fillId="0" borderId="4">
      <alignment horizontal="right" shrinkToFit="1"/>
    </xf>
    <xf numFmtId="4" fontId="11" fillId="0" borderId="4">
      <alignment horizontal="right" wrapText="1"/>
    </xf>
    <xf numFmtId="4" fontId="12" fillId="0" borderId="4">
      <alignment horizontal="right" shrinkToFit="1"/>
    </xf>
    <xf numFmtId="49" fontId="13" fillId="0" borderId="4">
      <alignment wrapText="1"/>
    </xf>
    <xf numFmtId="2" fontId="14" fillId="0" borderId="5">
      <alignment horizontal="center" vertical="center" wrapText="1"/>
    </xf>
    <xf numFmtId="4" fontId="14" fillId="0" borderId="5">
      <alignment horizontal="center" vertical="center" wrapText="1"/>
    </xf>
    <xf numFmtId="49" fontId="14" fillId="0" borderId="5">
      <alignment horizontal="center" vertical="center" wrapText="1"/>
    </xf>
    <xf numFmtId="14" fontId="14" fillId="0" borderId="5">
      <alignment horizontal="center" vertical="center" wrapText="1"/>
    </xf>
    <xf numFmtId="4" fontId="14" fillId="0" borderId="5">
      <alignment horizontal="center" vertical="center" wrapText="1"/>
    </xf>
    <xf numFmtId="0" fontId="16" fillId="0" borderId="0">
      <alignment horizontal="left"/>
    </xf>
    <xf numFmtId="0" fontId="16" fillId="0" borderId="0">
      <alignment horizontal="left"/>
    </xf>
    <xf numFmtId="0" fontId="17" fillId="0" borderId="0"/>
    <xf numFmtId="0" fontId="17" fillId="0" borderId="0"/>
    <xf numFmtId="0" fontId="16" fillId="0" borderId="0">
      <alignment horizontal="left"/>
    </xf>
    <xf numFmtId="0" fontId="18" fillId="5" borderId="0"/>
    <xf numFmtId="0" fontId="19" fillId="6" borderId="4">
      <alignment horizontal="center" vertical="center" wrapText="1"/>
    </xf>
    <xf numFmtId="0" fontId="15" fillId="0" borderId="5">
      <alignment horizontal="left" wrapText="1"/>
    </xf>
    <xf numFmtId="0" fontId="13" fillId="0" borderId="0"/>
    <xf numFmtId="0" fontId="17" fillId="0" borderId="0"/>
    <xf numFmtId="0" fontId="15" fillId="0" borderId="5">
      <alignment horizontal="left" vertical="top" wrapText="1"/>
    </xf>
    <xf numFmtId="0" fontId="18" fillId="0" borderId="0"/>
    <xf numFmtId="49" fontId="15" fillId="0" borderId="4">
      <alignment horizontal="left" wrapText="1"/>
    </xf>
    <xf numFmtId="0" fontId="20" fillId="0" borderId="0">
      <alignment horizontal="left"/>
    </xf>
    <xf numFmtId="0" fontId="15" fillId="0" borderId="4">
      <alignment horizontal="left" wrapText="1"/>
    </xf>
    <xf numFmtId="14" fontId="15" fillId="0" borderId="4">
      <alignment horizontal="left" wrapText="1"/>
    </xf>
    <xf numFmtId="49" fontId="15" fillId="0" borderId="4">
      <alignment horizontal="center" vertical="center" wrapText="1"/>
    </xf>
    <xf numFmtId="0" fontId="15" fillId="0" borderId="4">
      <alignment horizontal="center" vertical="center" wrapText="1"/>
    </xf>
    <xf numFmtId="0" fontId="19" fillId="7" borderId="4">
      <alignment horizontal="right" wrapText="1"/>
    </xf>
    <xf numFmtId="0" fontId="20" fillId="8" borderId="4">
      <alignment horizontal="right" vertical="center" wrapText="1"/>
    </xf>
    <xf numFmtId="0" fontId="20" fillId="0" borderId="4">
      <alignment horizontal="right" vertical="center" wrapText="1"/>
    </xf>
    <xf numFmtId="4" fontId="15" fillId="0" borderId="4">
      <alignment horizontal="right" wrapText="1"/>
    </xf>
    <xf numFmtId="4" fontId="19" fillId="7" borderId="4">
      <alignment horizontal="right" wrapText="1"/>
    </xf>
    <xf numFmtId="4" fontId="19" fillId="8" borderId="4">
      <alignment horizontal="right" wrapText="1"/>
    </xf>
    <xf numFmtId="4" fontId="19" fillId="0" borderId="4">
      <alignment horizontal="right" wrapText="1"/>
    </xf>
    <xf numFmtId="10" fontId="15" fillId="0" borderId="4">
      <alignment horizontal="right" wrapText="1"/>
    </xf>
    <xf numFmtId="0" fontId="21" fillId="7" borderId="4">
      <alignment wrapText="1"/>
    </xf>
    <xf numFmtId="0" fontId="21" fillId="8" borderId="4">
      <alignment wrapText="1"/>
    </xf>
    <xf numFmtId="0" fontId="21" fillId="0" borderId="4">
      <alignment wrapText="1"/>
    </xf>
    <xf numFmtId="49" fontId="15" fillId="0" borderId="4">
      <alignment horizontal="right" wrapText="1"/>
    </xf>
    <xf numFmtId="0" fontId="19" fillId="0" borderId="0">
      <alignment horizontal="center"/>
    </xf>
    <xf numFmtId="0" fontId="19" fillId="0" borderId="7">
      <alignment horizontal="center"/>
    </xf>
    <xf numFmtId="0" fontId="19" fillId="6" borderId="4">
      <alignment horizontal="center"/>
    </xf>
    <xf numFmtId="0" fontId="13" fillId="0" borderId="7"/>
    <xf numFmtId="0" fontId="13" fillId="0" borderId="0">
      <alignment wrapText="1"/>
    </xf>
    <xf numFmtId="0" fontId="13" fillId="7" borderId="0">
      <alignment wrapText="1"/>
    </xf>
    <xf numFmtId="0" fontId="13" fillId="8" borderId="0">
      <alignment wrapText="1"/>
    </xf>
    <xf numFmtId="0" fontId="15" fillId="0" borderId="4">
      <alignment horizontal="left" vertical="center" wrapText="1"/>
    </xf>
    <xf numFmtId="0" fontId="20" fillId="0" borderId="4">
      <alignment horizontal="left" vertical="center" wrapText="1"/>
    </xf>
    <xf numFmtId="0" fontId="15" fillId="0" borderId="4">
      <alignment horizontal="right" wrapText="1"/>
    </xf>
    <xf numFmtId="0" fontId="19" fillId="0" borderId="4">
      <alignment horizontal="right" wrapText="1"/>
    </xf>
  </cellStyleXfs>
  <cellXfs count="33">
    <xf numFmtId="0" fontId="0" fillId="0" borderId="0" xfId="0"/>
    <xf numFmtId="3" fontId="8" fillId="0" borderId="3" xfId="4" applyNumberFormat="1" applyFont="1" applyBorder="1" applyAlignment="1" applyProtection="1">
      <alignment horizontal="center" vertical="center" wrapText="1"/>
    </xf>
    <xf numFmtId="4" fontId="8" fillId="0" borderId="3" xfId="10" applyNumberFormat="1" applyFont="1" applyBorder="1" applyAlignment="1" applyProtection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0" fillId="2" borderId="3" xfId="8" applyNumberFormat="1" applyFont="1" applyBorder="1" applyAlignment="1" applyProtection="1">
      <alignment horizontal="center" vertical="center" wrapText="1"/>
    </xf>
    <xf numFmtId="4" fontId="10" fillId="2" borderId="3" xfId="8" applyNumberFormat="1" applyFont="1" applyBorder="1" applyAlignment="1" applyProtection="1">
      <alignment horizontal="center" vertical="center" wrapText="1"/>
    </xf>
    <xf numFmtId="4" fontId="7" fillId="0" borderId="3" xfId="0" applyNumberFormat="1" applyFont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14" fontId="8" fillId="0" borderId="6" xfId="26" applyNumberFormat="1" applyFont="1" applyBorder="1" applyAlignment="1" applyProtection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14" fontId="8" fillId="0" borderId="9" xfId="26" applyNumberFormat="1" applyFont="1" applyBorder="1" applyAlignment="1" applyProtection="1">
      <alignment horizontal="center" vertical="center" wrapText="1"/>
    </xf>
    <xf numFmtId="49" fontId="8" fillId="0" borderId="3" xfId="4" applyNumberFormat="1" applyFont="1" applyBorder="1" applyAlignment="1" applyProtection="1">
      <alignment horizontal="center" vertical="center" wrapText="1"/>
    </xf>
    <xf numFmtId="49" fontId="8" fillId="0" borderId="8" xfId="4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vertical="center"/>
    </xf>
    <xf numFmtId="49" fontId="8" fillId="0" borderId="4" xfId="40" applyNumberFormat="1" applyFont="1" applyAlignment="1" applyProtection="1">
      <alignment horizontal="left" vertical="center" wrapText="1"/>
    </xf>
    <xf numFmtId="4" fontId="8" fillId="0" borderId="4" xfId="49" applyNumberFormat="1" applyFont="1" applyAlignment="1" applyProtection="1">
      <alignment horizontal="center" vertical="center" wrapText="1"/>
    </xf>
    <xf numFmtId="14" fontId="8" fillId="0" borderId="4" xfId="43" applyNumberFormat="1" applyFont="1" applyAlignment="1" applyProtection="1">
      <alignment horizontal="center" vertical="center" wrapText="1"/>
    </xf>
    <xf numFmtId="4" fontId="8" fillId="0" borderId="4" xfId="49" applyNumberFormat="1" applyFont="1" applyAlignment="1" applyProtection="1">
      <alignment horizontal="right" vertical="center" wrapText="1"/>
    </xf>
    <xf numFmtId="49" fontId="8" fillId="0" borderId="5" xfId="40" applyNumberFormat="1" applyFont="1" applyBorder="1" applyAlignment="1" applyProtection="1">
      <alignment horizontal="left" vertical="center" wrapText="1"/>
    </xf>
    <xf numFmtId="4" fontId="8" fillId="0" borderId="5" xfId="49" applyNumberFormat="1" applyFont="1" applyBorder="1" applyAlignment="1" applyProtection="1">
      <alignment horizontal="center" vertical="center" wrapText="1"/>
    </xf>
    <xf numFmtId="49" fontId="8" fillId="0" borderId="3" xfId="40" applyNumberFormat="1" applyFont="1" applyBorder="1" applyAlignment="1" applyProtection="1">
      <alignment horizontal="left" vertical="center" wrapText="1"/>
    </xf>
    <xf numFmtId="14" fontId="8" fillId="0" borderId="5" xfId="43" applyNumberFormat="1" applyFont="1" applyBorder="1" applyAlignment="1" applyProtection="1">
      <alignment horizontal="center" vertical="center" wrapText="1"/>
    </xf>
    <xf numFmtId="4" fontId="8" fillId="0" borderId="5" xfId="49" applyNumberFormat="1" applyFont="1" applyBorder="1" applyAlignment="1" applyProtection="1">
      <alignment horizontal="right" vertical="center" wrapText="1"/>
    </xf>
    <xf numFmtId="4" fontId="8" fillId="0" borderId="8" xfId="10" applyNumberFormat="1" applyFont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49" fontId="8" fillId="0" borderId="10" xfId="40" applyNumberFormat="1" applyFont="1" applyBorder="1" applyAlignment="1" applyProtection="1">
      <alignment horizontal="left" vertical="center" wrapText="1"/>
    </xf>
    <xf numFmtId="4" fontId="8" fillId="0" borderId="10" xfId="49" applyNumberFormat="1" applyFont="1" applyBorder="1" applyAlignment="1" applyProtection="1">
      <alignment horizontal="center" vertical="center" wrapText="1"/>
    </xf>
    <xf numFmtId="14" fontId="8" fillId="0" borderId="10" xfId="43" applyNumberFormat="1" applyFont="1" applyBorder="1" applyAlignment="1" applyProtection="1">
      <alignment horizontal="center" vertical="center" wrapText="1"/>
    </xf>
    <xf numFmtId="4" fontId="8" fillId="0" borderId="10" xfId="49" applyNumberFormat="1" applyFont="1" applyBorder="1" applyAlignment="1" applyProtection="1">
      <alignment horizontal="right" vertical="center" wrapText="1"/>
    </xf>
  </cellXfs>
  <cellStyles count="69">
    <cellStyle name="br" xfId="1"/>
    <cellStyle name="br 2" xfId="28"/>
    <cellStyle name="col" xfId="2"/>
    <cellStyle name="col 2" xfId="29"/>
    <cellStyle name="st15" xfId="3"/>
    <cellStyle name="st16" xfId="4"/>
    <cellStyle name="st32" xfId="20"/>
    <cellStyle name="st33" xfId="18"/>
    <cellStyle name="style0" xfId="5"/>
    <cellStyle name="style0 2" xfId="30"/>
    <cellStyle name="td" xfId="6"/>
    <cellStyle name="td 2" xfId="31"/>
    <cellStyle name="tr" xfId="7"/>
    <cellStyle name="tr 2" xfId="32"/>
    <cellStyle name="xl21" xfId="33"/>
    <cellStyle name="xl22" xfId="34"/>
    <cellStyle name="xl23" xfId="35"/>
    <cellStyle name="xl24" xfId="8"/>
    <cellStyle name="xl24 2" xfId="36"/>
    <cellStyle name="xl25" xfId="9"/>
    <cellStyle name="xl25 2" xfId="37"/>
    <cellStyle name="xl26" xfId="10"/>
    <cellStyle name="xl26 2" xfId="38"/>
    <cellStyle name="xl27" xfId="11"/>
    <cellStyle name="xl27 2" xfId="39"/>
    <cellStyle name="xl28" xfId="12"/>
    <cellStyle name="xl28 2" xfId="40"/>
    <cellStyle name="xl29" xfId="13"/>
    <cellStyle name="xl29 2" xfId="41"/>
    <cellStyle name="xl30" xfId="14"/>
    <cellStyle name="xl30 2" xfId="42"/>
    <cellStyle name="xl31" xfId="15"/>
    <cellStyle name="xl31 2" xfId="43"/>
    <cellStyle name="xl32" xfId="16"/>
    <cellStyle name="xl32 2" xfId="44"/>
    <cellStyle name="xl33" xfId="17"/>
    <cellStyle name="xl33 2" xfId="45"/>
    <cellStyle name="xl34" xfId="25"/>
    <cellStyle name="xl34 2" xfId="46"/>
    <cellStyle name="xl35" xfId="47"/>
    <cellStyle name="xl36" xfId="19"/>
    <cellStyle name="xl36 2" xfId="48"/>
    <cellStyle name="xl37" xfId="21"/>
    <cellStyle name="xl37 2" xfId="49"/>
    <cellStyle name="xl38" xfId="23"/>
    <cellStyle name="xl38 2" xfId="50"/>
    <cellStyle name="xl39" xfId="26"/>
    <cellStyle name="xl39 2" xfId="51"/>
    <cellStyle name="xl40" xfId="24"/>
    <cellStyle name="xl40 2" xfId="52"/>
    <cellStyle name="xl41" xfId="27"/>
    <cellStyle name="xl41 2" xfId="53"/>
    <cellStyle name="xl42" xfId="54"/>
    <cellStyle name="xl43" xfId="55"/>
    <cellStyle name="xl44" xfId="56"/>
    <cellStyle name="xl45" xfId="57"/>
    <cellStyle name="xl46" xfId="58"/>
    <cellStyle name="xl47" xfId="59"/>
    <cellStyle name="xl48" xfId="60"/>
    <cellStyle name="xl49" xfId="22"/>
    <cellStyle name="xl49 2" xfId="61"/>
    <cellStyle name="xl50" xfId="62"/>
    <cellStyle name="xl51" xfId="63"/>
    <cellStyle name="xl52" xfId="64"/>
    <cellStyle name="xl53" xfId="65"/>
    <cellStyle name="xl54" xfId="66"/>
    <cellStyle name="xl55" xfId="67"/>
    <cellStyle name="xl56" xfId="68"/>
    <cellStyle name="Обычный" xfId="0" builtinId="0"/>
  </cellStyles>
  <dxfs count="0"/>
  <tableStyles count="0" defaultTableStyle="TableStyleMedium9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7"/>
  <sheetViews>
    <sheetView workbookViewId="0">
      <selection activeCell="D22" sqref="D22"/>
    </sheetView>
  </sheetViews>
  <sheetFormatPr defaultRowHeight="15.75"/>
  <cols>
    <col min="1" max="1" width="27.7109375" style="9" customWidth="1"/>
    <col min="2" max="2" width="36.85546875" style="9" customWidth="1"/>
    <col min="3" max="3" width="15.5703125" style="9" customWidth="1"/>
    <col min="4" max="4" width="28" style="9" customWidth="1"/>
    <col min="5" max="5" width="20.28515625" style="10" customWidth="1"/>
    <col min="6" max="6" width="15.28515625" style="9" customWidth="1"/>
    <col min="7" max="7" width="31" style="16" customWidth="1"/>
    <col min="8" max="8" width="15" style="10" customWidth="1"/>
    <col min="9" max="9" width="17.140625" style="10" customWidth="1"/>
    <col min="10" max="10" width="13.5703125" style="9" customWidth="1"/>
    <col min="11" max="11" width="11.28515625" style="8" bestFit="1" customWidth="1"/>
    <col min="12" max="16384" width="9.140625" style="8"/>
  </cols>
  <sheetData>
    <row r="2" spans="1:11">
      <c r="A2" s="28" t="s">
        <v>10</v>
      </c>
      <c r="B2" s="28"/>
      <c r="C2" s="28"/>
      <c r="D2" s="28"/>
      <c r="E2" s="28"/>
      <c r="F2" s="28"/>
      <c r="G2" s="28"/>
      <c r="H2" s="28"/>
      <c r="I2" s="28"/>
      <c r="J2" s="28"/>
    </row>
    <row r="3" spans="1:11">
      <c r="A3" s="28" t="s">
        <v>97</v>
      </c>
      <c r="B3" s="28"/>
      <c r="C3" s="28"/>
      <c r="D3" s="28"/>
      <c r="E3" s="28"/>
      <c r="F3" s="28"/>
      <c r="G3" s="28"/>
      <c r="H3" s="28"/>
      <c r="I3" s="28"/>
      <c r="J3" s="28"/>
    </row>
    <row r="5" spans="1:11" ht="47.25">
      <c r="A5" s="4" t="s">
        <v>0</v>
      </c>
      <c r="B5" s="4" t="s">
        <v>2</v>
      </c>
      <c r="C5" s="4" t="s">
        <v>4</v>
      </c>
      <c r="D5" s="4" t="s">
        <v>5</v>
      </c>
      <c r="E5" s="5" t="s">
        <v>6</v>
      </c>
      <c r="F5" s="4" t="s">
        <v>3</v>
      </c>
      <c r="G5" s="4" t="s">
        <v>7</v>
      </c>
      <c r="H5" s="5" t="s">
        <v>1</v>
      </c>
      <c r="I5" s="5" t="s">
        <v>8</v>
      </c>
      <c r="J5" s="5" t="s">
        <v>9</v>
      </c>
    </row>
    <row r="6" spans="1:11" ht="94.5">
      <c r="A6" s="18" t="s">
        <v>53</v>
      </c>
      <c r="B6" s="18" t="s">
        <v>43</v>
      </c>
      <c r="C6" s="3" t="s">
        <v>15</v>
      </c>
      <c r="D6" s="14" t="s">
        <v>11</v>
      </c>
      <c r="E6" s="19">
        <v>1500000</v>
      </c>
      <c r="F6" s="20">
        <v>45300</v>
      </c>
      <c r="G6" s="19" t="s">
        <v>34</v>
      </c>
      <c r="H6" s="21">
        <v>1500000</v>
      </c>
      <c r="I6" s="6" t="s">
        <v>22</v>
      </c>
      <c r="J6" s="11">
        <v>45656</v>
      </c>
      <c r="K6" s="17"/>
    </row>
    <row r="7" spans="1:11" ht="94.5">
      <c r="A7" s="24" t="s">
        <v>54</v>
      </c>
      <c r="B7" s="24" t="s">
        <v>55</v>
      </c>
      <c r="C7" s="3">
        <v>1</v>
      </c>
      <c r="D7" s="15" t="s">
        <v>42</v>
      </c>
      <c r="E7" s="6">
        <v>670000</v>
      </c>
      <c r="F7" s="20">
        <v>45300</v>
      </c>
      <c r="G7" s="19" t="s">
        <v>18</v>
      </c>
      <c r="H7" s="21">
        <v>670000</v>
      </c>
      <c r="I7" s="6">
        <f t="shared" ref="I7:I14" si="0">H7/C7</f>
        <v>670000</v>
      </c>
      <c r="J7" s="7">
        <v>45473</v>
      </c>
    </row>
    <row r="8" spans="1:11" ht="94.5">
      <c r="A8" s="24" t="s">
        <v>56</v>
      </c>
      <c r="B8" s="24" t="s">
        <v>47</v>
      </c>
      <c r="C8" s="3">
        <v>15</v>
      </c>
      <c r="D8" s="15" t="s">
        <v>42</v>
      </c>
      <c r="E8" s="6">
        <v>1320180</v>
      </c>
      <c r="F8" s="20">
        <v>45300</v>
      </c>
      <c r="G8" s="19" t="s">
        <v>24</v>
      </c>
      <c r="H8" s="21">
        <v>1300377.3</v>
      </c>
      <c r="I8" s="6">
        <f t="shared" si="0"/>
        <v>86691.82</v>
      </c>
      <c r="J8" s="7">
        <v>45656</v>
      </c>
    </row>
    <row r="9" spans="1:11" ht="94.5">
      <c r="A9" s="24" t="s">
        <v>57</v>
      </c>
      <c r="B9" s="24" t="s">
        <v>58</v>
      </c>
      <c r="C9" s="3">
        <v>100</v>
      </c>
      <c r="D9" s="15" t="s">
        <v>11</v>
      </c>
      <c r="E9" s="6">
        <v>111111</v>
      </c>
      <c r="F9" s="20">
        <v>45300</v>
      </c>
      <c r="G9" s="19" t="s">
        <v>35</v>
      </c>
      <c r="H9" s="21">
        <v>97777.56</v>
      </c>
      <c r="I9" s="6">
        <f t="shared" si="0"/>
        <v>977.77559999999994</v>
      </c>
      <c r="J9" s="7">
        <v>45656</v>
      </c>
    </row>
    <row r="10" spans="1:11" ht="94.5">
      <c r="A10" s="24" t="s">
        <v>59</v>
      </c>
      <c r="B10" s="24" t="s">
        <v>60</v>
      </c>
      <c r="C10" s="3">
        <v>47</v>
      </c>
      <c r="D10" s="15" t="s">
        <v>42</v>
      </c>
      <c r="E10" s="6">
        <v>793000</v>
      </c>
      <c r="F10" s="20">
        <v>45300</v>
      </c>
      <c r="G10" s="19" t="s">
        <v>92</v>
      </c>
      <c r="H10" s="21">
        <v>785070</v>
      </c>
      <c r="I10" s="6">
        <f t="shared" si="0"/>
        <v>16703.617021276597</v>
      </c>
      <c r="J10" s="7">
        <v>45473</v>
      </c>
    </row>
    <row r="11" spans="1:11" ht="94.5">
      <c r="A11" s="24" t="s">
        <v>61</v>
      </c>
      <c r="B11" s="24" t="s">
        <v>49</v>
      </c>
      <c r="C11" s="3">
        <v>19000</v>
      </c>
      <c r="D11" s="15" t="s">
        <v>11</v>
      </c>
      <c r="E11" s="6">
        <v>994455</v>
      </c>
      <c r="F11" s="20">
        <v>45300</v>
      </c>
      <c r="G11" s="19" t="s">
        <v>37</v>
      </c>
      <c r="H11" s="21">
        <v>795563.8</v>
      </c>
      <c r="I11" s="6">
        <f t="shared" si="0"/>
        <v>41.871778947368426</v>
      </c>
      <c r="J11" s="7">
        <v>45656</v>
      </c>
    </row>
    <row r="12" spans="1:11" ht="94.5">
      <c r="A12" s="24" t="s">
        <v>62</v>
      </c>
      <c r="B12" s="24" t="s">
        <v>28</v>
      </c>
      <c r="C12" s="3">
        <v>297</v>
      </c>
      <c r="D12" s="15" t="s">
        <v>11</v>
      </c>
      <c r="E12" s="6">
        <v>854617.5</v>
      </c>
      <c r="F12" s="20">
        <v>45300</v>
      </c>
      <c r="G12" s="19" t="s">
        <v>38</v>
      </c>
      <c r="H12" s="21">
        <v>653771.25</v>
      </c>
      <c r="I12" s="6">
        <f t="shared" si="0"/>
        <v>2201.25</v>
      </c>
      <c r="J12" s="7">
        <v>45656</v>
      </c>
    </row>
    <row r="13" spans="1:11" ht="94.5">
      <c r="A13" s="24" t="s">
        <v>63</v>
      </c>
      <c r="B13" s="24" t="s">
        <v>13</v>
      </c>
      <c r="C13" s="3">
        <v>2000</v>
      </c>
      <c r="D13" s="15" t="s">
        <v>11</v>
      </c>
      <c r="E13" s="6">
        <v>1450000</v>
      </c>
      <c r="F13" s="20">
        <v>45300</v>
      </c>
      <c r="G13" s="19" t="s">
        <v>23</v>
      </c>
      <c r="H13" s="21">
        <v>1450000</v>
      </c>
      <c r="I13" s="6">
        <f t="shared" si="0"/>
        <v>725</v>
      </c>
      <c r="J13" s="7">
        <v>45838</v>
      </c>
    </row>
    <row r="14" spans="1:11" ht="96.75" customHeight="1">
      <c r="A14" s="18" t="s">
        <v>64</v>
      </c>
      <c r="B14" s="18" t="s">
        <v>32</v>
      </c>
      <c r="C14" s="1">
        <v>22000</v>
      </c>
      <c r="D14" s="14" t="s">
        <v>11</v>
      </c>
      <c r="E14" s="19">
        <v>1356740</v>
      </c>
      <c r="F14" s="20">
        <v>45300</v>
      </c>
      <c r="G14" s="19" t="s">
        <v>19</v>
      </c>
      <c r="H14" s="21">
        <v>909015.8</v>
      </c>
      <c r="I14" s="2">
        <f t="shared" si="0"/>
        <v>41.318899999999999</v>
      </c>
      <c r="J14" s="11">
        <v>45656</v>
      </c>
      <c r="K14" s="17"/>
    </row>
    <row r="15" spans="1:11" ht="96.75" customHeight="1">
      <c r="A15" s="18" t="s">
        <v>65</v>
      </c>
      <c r="B15" s="18" t="s">
        <v>29</v>
      </c>
      <c r="C15" s="3" t="s">
        <v>15</v>
      </c>
      <c r="D15" s="14" t="s">
        <v>11</v>
      </c>
      <c r="E15" s="19">
        <v>1500000</v>
      </c>
      <c r="F15" s="20">
        <v>45300</v>
      </c>
      <c r="G15" s="19" t="s">
        <v>52</v>
      </c>
      <c r="H15" s="21">
        <v>1500000</v>
      </c>
      <c r="I15" s="2" t="s">
        <v>22</v>
      </c>
      <c r="J15" s="11">
        <v>45656</v>
      </c>
      <c r="K15" s="17"/>
    </row>
    <row r="16" spans="1:11" ht="106.5" customHeight="1">
      <c r="A16" s="18" t="s">
        <v>66</v>
      </c>
      <c r="B16" s="18" t="s">
        <v>67</v>
      </c>
      <c r="C16" s="1">
        <v>10000</v>
      </c>
      <c r="D16" s="14" t="s">
        <v>11</v>
      </c>
      <c r="E16" s="19">
        <v>269300</v>
      </c>
      <c r="F16" s="20">
        <v>45300</v>
      </c>
      <c r="G16" s="19" t="s">
        <v>45</v>
      </c>
      <c r="H16" s="21">
        <v>269300</v>
      </c>
      <c r="I16" s="2">
        <f t="shared" ref="I16:I21" si="1">H16/C16</f>
        <v>26.93</v>
      </c>
      <c r="J16" s="11">
        <v>45656</v>
      </c>
    </row>
    <row r="17" spans="1:11" ht="94.5">
      <c r="A17" s="18" t="s">
        <v>68</v>
      </c>
      <c r="B17" s="18" t="s">
        <v>12</v>
      </c>
      <c r="C17" s="3">
        <v>10</v>
      </c>
      <c r="D17" s="15" t="s">
        <v>11</v>
      </c>
      <c r="E17" s="19">
        <v>188220</v>
      </c>
      <c r="F17" s="20">
        <v>45300</v>
      </c>
      <c r="G17" s="19" t="s">
        <v>39</v>
      </c>
      <c r="H17" s="21">
        <v>188100</v>
      </c>
      <c r="I17" s="2">
        <f t="shared" si="1"/>
        <v>18810</v>
      </c>
      <c r="J17" s="11">
        <v>45656</v>
      </c>
      <c r="K17" s="17"/>
    </row>
    <row r="18" spans="1:11" ht="94.5">
      <c r="A18" s="24" t="s">
        <v>69</v>
      </c>
      <c r="B18" s="24" t="s">
        <v>12</v>
      </c>
      <c r="C18" s="3">
        <v>10966</v>
      </c>
      <c r="D18" s="15" t="s">
        <v>11</v>
      </c>
      <c r="E18" s="6">
        <v>999940</v>
      </c>
      <c r="F18" s="20">
        <v>45303</v>
      </c>
      <c r="G18" s="19" t="s">
        <v>93</v>
      </c>
      <c r="H18" s="21">
        <v>759951.5</v>
      </c>
      <c r="I18" s="6">
        <f t="shared" si="1"/>
        <v>69.300702170344707</v>
      </c>
      <c r="J18" s="7">
        <v>45656</v>
      </c>
    </row>
    <row r="19" spans="1:11" ht="94.5">
      <c r="A19" s="24" t="s">
        <v>70</v>
      </c>
      <c r="B19" s="24" t="s">
        <v>71</v>
      </c>
      <c r="C19" s="3">
        <v>10</v>
      </c>
      <c r="D19" s="15" t="s">
        <v>25</v>
      </c>
      <c r="E19" s="6">
        <v>172000</v>
      </c>
      <c r="F19" s="20">
        <v>45303</v>
      </c>
      <c r="G19" s="19" t="s">
        <v>94</v>
      </c>
      <c r="H19" s="21">
        <v>163400</v>
      </c>
      <c r="I19" s="6">
        <f t="shared" si="1"/>
        <v>16340</v>
      </c>
      <c r="J19" s="7">
        <v>45656</v>
      </c>
    </row>
    <row r="20" spans="1:11" ht="94.5">
      <c r="A20" s="24" t="s">
        <v>72</v>
      </c>
      <c r="B20" s="24" t="s">
        <v>36</v>
      </c>
      <c r="C20" s="3">
        <v>500</v>
      </c>
      <c r="D20" s="15" t="s">
        <v>11</v>
      </c>
      <c r="E20" s="6">
        <v>2626250</v>
      </c>
      <c r="F20" s="20">
        <v>45306</v>
      </c>
      <c r="G20" s="19" t="s">
        <v>38</v>
      </c>
      <c r="H20" s="21">
        <v>2599987.5</v>
      </c>
      <c r="I20" s="6">
        <f t="shared" si="1"/>
        <v>5199.9750000000004</v>
      </c>
      <c r="J20" s="7">
        <v>45656</v>
      </c>
    </row>
    <row r="21" spans="1:11" ht="96.75" customHeight="1">
      <c r="A21" s="24" t="s">
        <v>73</v>
      </c>
      <c r="B21" s="24" t="s">
        <v>74</v>
      </c>
      <c r="C21" s="3">
        <v>3000</v>
      </c>
      <c r="D21" s="14" t="s">
        <v>11</v>
      </c>
      <c r="E21" s="6">
        <v>189900</v>
      </c>
      <c r="F21" s="20">
        <v>45306</v>
      </c>
      <c r="G21" s="19" t="s">
        <v>17</v>
      </c>
      <c r="H21" s="21">
        <v>83556</v>
      </c>
      <c r="I21" s="6">
        <f t="shared" si="1"/>
        <v>27.852</v>
      </c>
      <c r="J21" s="7">
        <v>45657</v>
      </c>
    </row>
    <row r="22" spans="1:11" ht="106.5" customHeight="1">
      <c r="A22" s="22" t="s">
        <v>75</v>
      </c>
      <c r="B22" s="22" t="s">
        <v>48</v>
      </c>
      <c r="C22" s="12">
        <v>7200</v>
      </c>
      <c r="D22" s="14" t="s">
        <v>11</v>
      </c>
      <c r="E22" s="23">
        <v>1014552</v>
      </c>
      <c r="F22" s="25">
        <v>45309</v>
      </c>
      <c r="G22" s="23" t="s">
        <v>50</v>
      </c>
      <c r="H22" s="26">
        <v>492053.56</v>
      </c>
      <c r="I22" s="27">
        <f t="shared" ref="I22" si="2">H22/C22</f>
        <v>68.340772222222228</v>
      </c>
      <c r="J22" s="13">
        <v>45656</v>
      </c>
    </row>
    <row r="23" spans="1:11" ht="77.25" customHeight="1">
      <c r="A23" s="3" t="s">
        <v>76</v>
      </c>
      <c r="B23" s="18" t="s">
        <v>16</v>
      </c>
      <c r="C23" s="3">
        <v>100</v>
      </c>
      <c r="D23" s="14" t="s">
        <v>41</v>
      </c>
      <c r="E23" s="19">
        <v>9366667</v>
      </c>
      <c r="F23" s="20">
        <v>45313</v>
      </c>
      <c r="G23" s="19" t="s">
        <v>20</v>
      </c>
      <c r="H23" s="21">
        <v>9366667</v>
      </c>
      <c r="I23" s="2">
        <f t="shared" ref="I23:I37" si="3">H23/C23</f>
        <v>93666.67</v>
      </c>
      <c r="J23" s="11">
        <v>45838</v>
      </c>
    </row>
    <row r="24" spans="1:11" ht="69" customHeight="1">
      <c r="A24" s="3" t="s">
        <v>77</v>
      </c>
      <c r="B24" s="18" t="s">
        <v>33</v>
      </c>
      <c r="C24" s="3">
        <v>405</v>
      </c>
      <c r="D24" s="14" t="s">
        <v>11</v>
      </c>
      <c r="E24" s="19">
        <v>1622500</v>
      </c>
      <c r="F24" s="20">
        <v>45313</v>
      </c>
      <c r="G24" s="19" t="s">
        <v>34</v>
      </c>
      <c r="H24" s="21">
        <v>1622500</v>
      </c>
      <c r="I24" s="2">
        <f t="shared" si="3"/>
        <v>4006.1728395061727</v>
      </c>
      <c r="J24" s="11">
        <v>45656</v>
      </c>
    </row>
    <row r="25" spans="1:11" ht="69" customHeight="1">
      <c r="A25" s="3" t="s">
        <v>78</v>
      </c>
      <c r="B25" s="18" t="s">
        <v>14</v>
      </c>
      <c r="C25" s="3">
        <v>3370</v>
      </c>
      <c r="D25" s="14" t="s">
        <v>11</v>
      </c>
      <c r="E25" s="19">
        <v>966473.2</v>
      </c>
      <c r="F25" s="20">
        <v>45314</v>
      </c>
      <c r="G25" s="19" t="s">
        <v>21</v>
      </c>
      <c r="H25" s="21">
        <v>966473.2</v>
      </c>
      <c r="I25" s="2">
        <f t="shared" si="3"/>
        <v>286.78729970326407</v>
      </c>
      <c r="J25" s="11">
        <v>45656</v>
      </c>
    </row>
    <row r="26" spans="1:11" ht="69" customHeight="1">
      <c r="A26" s="3" t="s">
        <v>79</v>
      </c>
      <c r="B26" s="18" t="s">
        <v>14</v>
      </c>
      <c r="C26" s="3">
        <v>1200</v>
      </c>
      <c r="D26" s="14" t="s">
        <v>11</v>
      </c>
      <c r="E26" s="19">
        <v>333559</v>
      </c>
      <c r="F26" s="20">
        <v>45314</v>
      </c>
      <c r="G26" s="19" t="s">
        <v>21</v>
      </c>
      <c r="H26" s="21">
        <v>333559</v>
      </c>
      <c r="I26" s="2">
        <f t="shared" si="3"/>
        <v>277.96583333333331</v>
      </c>
      <c r="J26" s="11">
        <v>45656</v>
      </c>
    </row>
    <row r="27" spans="1:11" ht="69" customHeight="1">
      <c r="A27" s="3" t="s">
        <v>80</v>
      </c>
      <c r="B27" s="18" t="s">
        <v>14</v>
      </c>
      <c r="C27" s="3">
        <v>3500</v>
      </c>
      <c r="D27" s="14" t="s">
        <v>11</v>
      </c>
      <c r="E27" s="19">
        <v>783475</v>
      </c>
      <c r="F27" s="20">
        <v>45314</v>
      </c>
      <c r="G27" s="19" t="s">
        <v>21</v>
      </c>
      <c r="H27" s="21">
        <v>783475</v>
      </c>
      <c r="I27" s="2">
        <f t="shared" si="3"/>
        <v>223.85</v>
      </c>
      <c r="J27" s="11">
        <v>45656</v>
      </c>
    </row>
    <row r="28" spans="1:11" ht="69" customHeight="1">
      <c r="A28" s="3" t="s">
        <v>81</v>
      </c>
      <c r="B28" s="18" t="s">
        <v>14</v>
      </c>
      <c r="C28" s="3">
        <v>3000</v>
      </c>
      <c r="D28" s="14" t="s">
        <v>11</v>
      </c>
      <c r="E28" s="19">
        <v>748530</v>
      </c>
      <c r="F28" s="20">
        <v>45314</v>
      </c>
      <c r="G28" s="19" t="s">
        <v>21</v>
      </c>
      <c r="H28" s="21">
        <v>748530</v>
      </c>
      <c r="I28" s="2">
        <f t="shared" si="3"/>
        <v>249.51</v>
      </c>
      <c r="J28" s="11">
        <v>45656</v>
      </c>
    </row>
    <row r="29" spans="1:11" ht="69" customHeight="1">
      <c r="A29" s="3" t="s">
        <v>82</v>
      </c>
      <c r="B29" s="18" t="s">
        <v>14</v>
      </c>
      <c r="C29" s="3">
        <v>4500</v>
      </c>
      <c r="D29" s="14" t="s">
        <v>11</v>
      </c>
      <c r="E29" s="19">
        <v>765405</v>
      </c>
      <c r="F29" s="20">
        <v>45314</v>
      </c>
      <c r="G29" s="19" t="s">
        <v>21</v>
      </c>
      <c r="H29" s="21">
        <v>765405</v>
      </c>
      <c r="I29" s="2">
        <f t="shared" si="3"/>
        <v>170.09</v>
      </c>
      <c r="J29" s="11">
        <v>45656</v>
      </c>
    </row>
    <row r="30" spans="1:11" ht="69" customHeight="1">
      <c r="A30" s="3" t="s">
        <v>83</v>
      </c>
      <c r="B30" s="18" t="s">
        <v>14</v>
      </c>
      <c r="C30" s="3">
        <v>5000</v>
      </c>
      <c r="D30" s="14" t="s">
        <v>11</v>
      </c>
      <c r="E30" s="19">
        <v>948750</v>
      </c>
      <c r="F30" s="20">
        <v>45314</v>
      </c>
      <c r="G30" s="19" t="s">
        <v>21</v>
      </c>
      <c r="H30" s="21">
        <v>948750</v>
      </c>
      <c r="I30" s="2">
        <f t="shared" si="3"/>
        <v>189.75</v>
      </c>
      <c r="J30" s="11">
        <v>45656</v>
      </c>
    </row>
    <row r="31" spans="1:11" ht="69" customHeight="1">
      <c r="A31" s="3" t="s">
        <v>84</v>
      </c>
      <c r="B31" s="18" t="s">
        <v>44</v>
      </c>
      <c r="C31" s="3">
        <v>2150</v>
      </c>
      <c r="D31" s="14" t="s">
        <v>11</v>
      </c>
      <c r="E31" s="19">
        <v>623500</v>
      </c>
      <c r="F31" s="20">
        <v>45315</v>
      </c>
      <c r="G31" s="19" t="s">
        <v>50</v>
      </c>
      <c r="H31" s="21">
        <v>227577.5</v>
      </c>
      <c r="I31" s="2">
        <f t="shared" si="3"/>
        <v>105.85</v>
      </c>
      <c r="J31" s="11">
        <v>45656</v>
      </c>
    </row>
    <row r="32" spans="1:11" ht="69" customHeight="1">
      <c r="A32" s="3" t="s">
        <v>85</v>
      </c>
      <c r="B32" s="18" t="s">
        <v>46</v>
      </c>
      <c r="C32" s="3">
        <v>300</v>
      </c>
      <c r="D32" s="14" t="s">
        <v>11</v>
      </c>
      <c r="E32" s="19">
        <v>450000</v>
      </c>
      <c r="F32" s="20">
        <v>45320</v>
      </c>
      <c r="G32" s="19" t="s">
        <v>38</v>
      </c>
      <c r="H32" s="21">
        <v>412500</v>
      </c>
      <c r="I32" s="2">
        <f t="shared" si="3"/>
        <v>1375</v>
      </c>
      <c r="J32" s="11">
        <v>45656</v>
      </c>
    </row>
    <row r="33" spans="1:10" ht="69" customHeight="1">
      <c r="A33" s="3" t="s">
        <v>86</v>
      </c>
      <c r="B33" s="18" t="s">
        <v>27</v>
      </c>
      <c r="C33" s="3">
        <v>700</v>
      </c>
      <c r="D33" s="14" t="s">
        <v>11</v>
      </c>
      <c r="E33" s="19">
        <v>102900</v>
      </c>
      <c r="F33" s="20">
        <v>45320</v>
      </c>
      <c r="G33" s="19" t="s">
        <v>51</v>
      </c>
      <c r="H33" s="21">
        <v>95182.5</v>
      </c>
      <c r="I33" s="2">
        <f t="shared" si="3"/>
        <v>135.97499999999999</v>
      </c>
      <c r="J33" s="11">
        <v>45656</v>
      </c>
    </row>
    <row r="34" spans="1:10" ht="69" customHeight="1">
      <c r="A34" s="3" t="s">
        <v>87</v>
      </c>
      <c r="B34" s="18" t="s">
        <v>12</v>
      </c>
      <c r="C34" s="3">
        <v>500</v>
      </c>
      <c r="D34" s="14" t="s">
        <v>11</v>
      </c>
      <c r="E34" s="19">
        <v>55000</v>
      </c>
      <c r="F34" s="20">
        <v>45320</v>
      </c>
      <c r="G34" s="19" t="s">
        <v>30</v>
      </c>
      <c r="H34" s="21">
        <v>35200</v>
      </c>
      <c r="I34" s="2">
        <f t="shared" si="3"/>
        <v>70.400000000000006</v>
      </c>
      <c r="J34" s="11">
        <v>45656</v>
      </c>
    </row>
    <row r="35" spans="1:10" ht="69" customHeight="1">
      <c r="A35" s="3" t="s">
        <v>88</v>
      </c>
      <c r="B35" s="18" t="s">
        <v>31</v>
      </c>
      <c r="C35" s="3">
        <v>600</v>
      </c>
      <c r="D35" s="14" t="s">
        <v>11</v>
      </c>
      <c r="E35" s="19">
        <v>96000</v>
      </c>
      <c r="F35" s="20">
        <v>45321</v>
      </c>
      <c r="G35" s="19" t="s">
        <v>95</v>
      </c>
      <c r="H35" s="21">
        <v>49440</v>
      </c>
      <c r="I35" s="2">
        <f t="shared" si="3"/>
        <v>82.4</v>
      </c>
      <c r="J35" s="11">
        <v>45656</v>
      </c>
    </row>
    <row r="36" spans="1:10" ht="69" customHeight="1">
      <c r="A36" s="3" t="s">
        <v>89</v>
      </c>
      <c r="B36" s="18" t="s">
        <v>90</v>
      </c>
      <c r="C36" s="3">
        <v>1270</v>
      </c>
      <c r="D36" s="14" t="s">
        <v>11</v>
      </c>
      <c r="E36" s="19">
        <v>329500</v>
      </c>
      <c r="F36" s="20">
        <v>45321</v>
      </c>
      <c r="G36" s="19" t="s">
        <v>96</v>
      </c>
      <c r="H36" s="21">
        <v>140037.5</v>
      </c>
      <c r="I36" s="2">
        <f t="shared" si="3"/>
        <v>110.26574803149606</v>
      </c>
      <c r="J36" s="11">
        <v>45656</v>
      </c>
    </row>
    <row r="37" spans="1:10" ht="69" customHeight="1">
      <c r="A37" s="3" t="s">
        <v>91</v>
      </c>
      <c r="B37" s="18" t="s">
        <v>26</v>
      </c>
      <c r="C37" s="3">
        <v>900</v>
      </c>
      <c r="D37" s="14" t="s">
        <v>11</v>
      </c>
      <c r="E37" s="19">
        <v>2403000</v>
      </c>
      <c r="F37" s="20">
        <v>45321</v>
      </c>
      <c r="G37" s="19" t="s">
        <v>40</v>
      </c>
      <c r="H37" s="21">
        <v>1838295</v>
      </c>
      <c r="I37" s="2">
        <f t="shared" si="3"/>
        <v>2042.55</v>
      </c>
      <c r="J37" s="11">
        <v>45656</v>
      </c>
    </row>
  </sheetData>
  <mergeCells count="2">
    <mergeCell ref="A2:J2"/>
    <mergeCell ref="A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8"/>
  <sheetViews>
    <sheetView topLeftCell="A16" workbookViewId="0">
      <selection activeCell="D21" sqref="D21"/>
    </sheetView>
  </sheetViews>
  <sheetFormatPr defaultRowHeight="15.75"/>
  <cols>
    <col min="1" max="1" width="27.7109375" style="9" customWidth="1"/>
    <col min="2" max="2" width="36.85546875" style="9" customWidth="1"/>
    <col min="3" max="3" width="15.5703125" style="9" customWidth="1"/>
    <col min="4" max="4" width="28" style="9" customWidth="1"/>
    <col min="5" max="5" width="20.28515625" style="10" customWidth="1"/>
    <col min="6" max="6" width="15.28515625" style="9" customWidth="1"/>
    <col min="7" max="7" width="31" style="16" customWidth="1"/>
    <col min="8" max="8" width="15" style="10" customWidth="1"/>
    <col min="9" max="9" width="17.140625" style="10" customWidth="1"/>
    <col min="10" max="10" width="13.5703125" style="9" customWidth="1"/>
    <col min="11" max="11" width="11.28515625" style="8" bestFit="1" customWidth="1"/>
    <col min="12" max="16384" width="9.140625" style="8"/>
  </cols>
  <sheetData>
    <row r="2" spans="1:11">
      <c r="A2" s="28" t="s">
        <v>10</v>
      </c>
      <c r="B2" s="28"/>
      <c r="C2" s="28"/>
      <c r="D2" s="28"/>
      <c r="E2" s="28"/>
      <c r="F2" s="28"/>
      <c r="G2" s="28"/>
      <c r="H2" s="28"/>
      <c r="I2" s="28"/>
      <c r="J2" s="28"/>
    </row>
    <row r="3" spans="1:11">
      <c r="A3" s="28" t="s">
        <v>98</v>
      </c>
      <c r="B3" s="28"/>
      <c r="C3" s="28"/>
      <c r="D3" s="28"/>
      <c r="E3" s="28"/>
      <c r="F3" s="28"/>
      <c r="G3" s="28"/>
      <c r="H3" s="28"/>
      <c r="I3" s="28"/>
      <c r="J3" s="28"/>
    </row>
    <row r="5" spans="1:11" ht="47.25">
      <c r="A5" s="4" t="s">
        <v>0</v>
      </c>
      <c r="B5" s="4" t="s">
        <v>2</v>
      </c>
      <c r="C5" s="4" t="s">
        <v>4</v>
      </c>
      <c r="D5" s="4" t="s">
        <v>5</v>
      </c>
      <c r="E5" s="5" t="s">
        <v>6</v>
      </c>
      <c r="F5" s="4" t="s">
        <v>3</v>
      </c>
      <c r="G5" s="4" t="s">
        <v>7</v>
      </c>
      <c r="H5" s="5" t="s">
        <v>1</v>
      </c>
      <c r="I5" s="5" t="s">
        <v>8</v>
      </c>
      <c r="J5" s="5" t="s">
        <v>9</v>
      </c>
    </row>
    <row r="6" spans="1:11" ht="94.5">
      <c r="A6" s="18" t="s">
        <v>99</v>
      </c>
      <c r="B6" s="18" t="s">
        <v>33</v>
      </c>
      <c r="C6" s="3">
        <v>405</v>
      </c>
      <c r="D6" s="14" t="s">
        <v>11</v>
      </c>
      <c r="E6" s="19">
        <v>1622500</v>
      </c>
      <c r="F6" s="20">
        <v>45331</v>
      </c>
      <c r="G6" s="19" t="s">
        <v>34</v>
      </c>
      <c r="H6" s="21">
        <v>1622500</v>
      </c>
      <c r="I6" s="6">
        <f t="shared" ref="I6:I14" si="0">H6/C6</f>
        <v>4006.1728395061727</v>
      </c>
      <c r="J6" s="11">
        <v>45838</v>
      </c>
      <c r="K6" s="17"/>
    </row>
    <row r="7" spans="1:11" ht="94.5">
      <c r="A7" s="24" t="s">
        <v>100</v>
      </c>
      <c r="B7" s="24" t="s">
        <v>122</v>
      </c>
      <c r="C7" s="3">
        <v>200</v>
      </c>
      <c r="D7" s="14" t="s">
        <v>11</v>
      </c>
      <c r="E7" s="6">
        <v>260000</v>
      </c>
      <c r="F7" s="20">
        <v>45334</v>
      </c>
      <c r="G7" s="19" t="s">
        <v>30</v>
      </c>
      <c r="H7" s="21">
        <v>226200</v>
      </c>
      <c r="I7" s="6">
        <f t="shared" si="0"/>
        <v>1131</v>
      </c>
      <c r="J7" s="7">
        <v>45838</v>
      </c>
    </row>
    <row r="8" spans="1:11" ht="94.5">
      <c r="A8" s="24" t="s">
        <v>101</v>
      </c>
      <c r="B8" s="24" t="s">
        <v>123</v>
      </c>
      <c r="C8" s="3">
        <v>2000</v>
      </c>
      <c r="D8" s="14" t="s">
        <v>11</v>
      </c>
      <c r="E8" s="6">
        <v>113200</v>
      </c>
      <c r="F8" s="20">
        <v>45334</v>
      </c>
      <c r="G8" s="19" t="s">
        <v>50</v>
      </c>
      <c r="H8" s="21">
        <v>110314</v>
      </c>
      <c r="I8" s="6">
        <f t="shared" si="0"/>
        <v>55.156999999999996</v>
      </c>
      <c r="J8" s="7">
        <v>45838</v>
      </c>
    </row>
    <row r="9" spans="1:11" ht="94.5">
      <c r="A9" s="24" t="s">
        <v>102</v>
      </c>
      <c r="B9" s="24" t="s">
        <v>124</v>
      </c>
      <c r="C9" s="3">
        <f>143*28+668*40</f>
        <v>30724</v>
      </c>
      <c r="D9" s="14" t="s">
        <v>11</v>
      </c>
      <c r="E9" s="6">
        <v>731500</v>
      </c>
      <c r="F9" s="20">
        <v>45334</v>
      </c>
      <c r="G9" s="19" t="s">
        <v>142</v>
      </c>
      <c r="H9" s="21">
        <v>731499.32</v>
      </c>
      <c r="I9" s="6">
        <f t="shared" si="0"/>
        <v>23.808726728290587</v>
      </c>
      <c r="J9" s="7">
        <v>45838</v>
      </c>
    </row>
    <row r="10" spans="1:11" ht="94.5">
      <c r="A10" s="24" t="s">
        <v>103</v>
      </c>
      <c r="B10" s="24" t="s">
        <v>125</v>
      </c>
      <c r="C10" s="3">
        <v>900</v>
      </c>
      <c r="D10" s="14" t="s">
        <v>11</v>
      </c>
      <c r="E10" s="6">
        <v>34560</v>
      </c>
      <c r="F10" s="20">
        <v>45335</v>
      </c>
      <c r="G10" s="19" t="s">
        <v>17</v>
      </c>
      <c r="H10" s="21">
        <v>34560</v>
      </c>
      <c r="I10" s="6">
        <f t="shared" si="0"/>
        <v>38.4</v>
      </c>
      <c r="J10" s="7">
        <v>45838</v>
      </c>
    </row>
    <row r="11" spans="1:11" ht="94.5">
      <c r="A11" s="24" t="s">
        <v>104</v>
      </c>
      <c r="B11" s="24" t="s">
        <v>126</v>
      </c>
      <c r="C11" s="3">
        <v>150</v>
      </c>
      <c r="D11" s="14" t="s">
        <v>11</v>
      </c>
      <c r="E11" s="6">
        <v>222750</v>
      </c>
      <c r="F11" s="20">
        <v>45335</v>
      </c>
      <c r="G11" s="19" t="s">
        <v>30</v>
      </c>
      <c r="H11" s="21">
        <v>222486</v>
      </c>
      <c r="I11" s="6">
        <f t="shared" si="0"/>
        <v>1483.24</v>
      </c>
      <c r="J11" s="7">
        <v>45838</v>
      </c>
    </row>
    <row r="12" spans="1:11" ht="94.5">
      <c r="A12" s="24" t="s">
        <v>105</v>
      </c>
      <c r="B12" s="24" t="s">
        <v>127</v>
      </c>
      <c r="C12" s="3">
        <v>1000</v>
      </c>
      <c r="D12" s="14" t="s">
        <v>11</v>
      </c>
      <c r="E12" s="6">
        <v>212000</v>
      </c>
      <c r="F12" s="20">
        <v>45338</v>
      </c>
      <c r="G12" s="19" t="s">
        <v>143</v>
      </c>
      <c r="H12" s="21">
        <v>199278</v>
      </c>
      <c r="I12" s="6">
        <f t="shared" si="0"/>
        <v>199.27799999999999</v>
      </c>
      <c r="J12" s="7">
        <v>45838</v>
      </c>
    </row>
    <row r="13" spans="1:11" ht="94.5">
      <c r="A13" s="24" t="s">
        <v>106</v>
      </c>
      <c r="B13" s="24" t="s">
        <v>128</v>
      </c>
      <c r="C13" s="3">
        <v>4000</v>
      </c>
      <c r="D13" s="14" t="s">
        <v>11</v>
      </c>
      <c r="E13" s="6">
        <v>265200</v>
      </c>
      <c r="F13" s="20">
        <v>45341</v>
      </c>
      <c r="G13" s="19" t="s">
        <v>143</v>
      </c>
      <c r="H13" s="21">
        <v>226746</v>
      </c>
      <c r="I13" s="6">
        <f t="shared" si="0"/>
        <v>56.686500000000002</v>
      </c>
      <c r="J13" s="7">
        <v>45838</v>
      </c>
    </row>
    <row r="14" spans="1:11" ht="96.75" customHeight="1">
      <c r="A14" s="18" t="s">
        <v>107</v>
      </c>
      <c r="B14" s="18" t="s">
        <v>129</v>
      </c>
      <c r="C14" s="1">
        <v>1875</v>
      </c>
      <c r="D14" s="14" t="s">
        <v>11</v>
      </c>
      <c r="E14" s="19">
        <v>458250</v>
      </c>
      <c r="F14" s="20">
        <v>45341</v>
      </c>
      <c r="G14" s="19" t="s">
        <v>144</v>
      </c>
      <c r="H14" s="21">
        <v>421590</v>
      </c>
      <c r="I14" s="2">
        <f t="shared" si="0"/>
        <v>224.84800000000001</v>
      </c>
      <c r="J14" s="11">
        <v>45838</v>
      </c>
      <c r="K14" s="17"/>
    </row>
    <row r="15" spans="1:11" ht="96.75" customHeight="1">
      <c r="A15" s="18" t="s">
        <v>108</v>
      </c>
      <c r="B15" s="18" t="s">
        <v>130</v>
      </c>
      <c r="C15" s="3" t="s">
        <v>15</v>
      </c>
      <c r="D15" s="14" t="s">
        <v>11</v>
      </c>
      <c r="E15" s="19">
        <v>900000</v>
      </c>
      <c r="F15" s="20">
        <v>45341</v>
      </c>
      <c r="G15" s="19" t="s">
        <v>37</v>
      </c>
      <c r="H15" s="21">
        <v>900000</v>
      </c>
      <c r="I15" s="2" t="s">
        <v>22</v>
      </c>
      <c r="J15" s="11">
        <v>45838</v>
      </c>
      <c r="K15" s="17"/>
    </row>
    <row r="16" spans="1:11" ht="106.5" customHeight="1">
      <c r="A16" s="18" t="s">
        <v>109</v>
      </c>
      <c r="B16" s="18" t="s">
        <v>131</v>
      </c>
      <c r="C16" s="1">
        <v>260</v>
      </c>
      <c r="D16" s="14" t="s">
        <v>11</v>
      </c>
      <c r="E16" s="19">
        <v>248300</v>
      </c>
      <c r="F16" s="20">
        <v>45341</v>
      </c>
      <c r="G16" s="19" t="s">
        <v>30</v>
      </c>
      <c r="H16" s="21">
        <v>248300</v>
      </c>
      <c r="I16" s="2">
        <f t="shared" ref="I16:I28" si="1">H16/C16</f>
        <v>955</v>
      </c>
      <c r="J16" s="11">
        <v>45838</v>
      </c>
    </row>
    <row r="17" spans="1:11" ht="94.5">
      <c r="A17" s="18" t="s">
        <v>110</v>
      </c>
      <c r="B17" s="18" t="s">
        <v>132</v>
      </c>
      <c r="C17" s="3">
        <v>5000</v>
      </c>
      <c r="D17" s="14" t="s">
        <v>11</v>
      </c>
      <c r="E17" s="19">
        <v>682500</v>
      </c>
      <c r="F17" s="20">
        <v>45341</v>
      </c>
      <c r="G17" s="19" t="s">
        <v>52</v>
      </c>
      <c r="H17" s="21">
        <v>678916.88</v>
      </c>
      <c r="I17" s="2">
        <f t="shared" si="1"/>
        <v>135.783376</v>
      </c>
      <c r="J17" s="11">
        <v>45838</v>
      </c>
      <c r="K17" s="17"/>
    </row>
    <row r="18" spans="1:11" ht="94.5">
      <c r="A18" s="24" t="s">
        <v>111</v>
      </c>
      <c r="B18" s="24" t="s">
        <v>33</v>
      </c>
      <c r="C18" s="3">
        <v>405</v>
      </c>
      <c r="D18" s="14" t="s">
        <v>11</v>
      </c>
      <c r="E18" s="6">
        <v>1622500</v>
      </c>
      <c r="F18" s="20">
        <v>45341</v>
      </c>
      <c r="G18" s="19" t="s">
        <v>34</v>
      </c>
      <c r="H18" s="21">
        <v>1622500</v>
      </c>
      <c r="I18" s="6">
        <f t="shared" si="1"/>
        <v>4006.1728395061727</v>
      </c>
      <c r="J18" s="7">
        <v>45838</v>
      </c>
    </row>
    <row r="19" spans="1:11" ht="94.5">
      <c r="A19" s="24" t="s">
        <v>112</v>
      </c>
      <c r="B19" s="24" t="s">
        <v>13</v>
      </c>
      <c r="C19" s="3" t="s">
        <v>15</v>
      </c>
      <c r="D19" s="14" t="s">
        <v>11</v>
      </c>
      <c r="E19" s="6">
        <v>400000</v>
      </c>
      <c r="F19" s="20">
        <v>45341</v>
      </c>
      <c r="G19" s="19" t="s">
        <v>145</v>
      </c>
      <c r="H19" s="21">
        <v>400000</v>
      </c>
      <c r="I19" s="6" t="s">
        <v>22</v>
      </c>
      <c r="J19" s="7">
        <v>45838</v>
      </c>
    </row>
    <row r="20" spans="1:11" ht="94.5">
      <c r="A20" s="24" t="s">
        <v>113</v>
      </c>
      <c r="B20" s="24" t="s">
        <v>133</v>
      </c>
      <c r="C20" s="3">
        <v>300</v>
      </c>
      <c r="D20" s="14" t="s">
        <v>11</v>
      </c>
      <c r="E20" s="6">
        <v>750900</v>
      </c>
      <c r="F20" s="20">
        <v>45341</v>
      </c>
      <c r="G20" s="19" t="s">
        <v>146</v>
      </c>
      <c r="H20" s="21">
        <v>747145.5</v>
      </c>
      <c r="I20" s="6">
        <f t="shared" si="1"/>
        <v>2490.4850000000001</v>
      </c>
      <c r="J20" s="7">
        <v>45838</v>
      </c>
    </row>
    <row r="21" spans="1:11" ht="96.75" customHeight="1">
      <c r="A21" s="24" t="s">
        <v>114</v>
      </c>
      <c r="B21" s="24" t="s">
        <v>134</v>
      </c>
      <c r="C21" s="3">
        <v>250</v>
      </c>
      <c r="D21" s="14" t="s">
        <v>155</v>
      </c>
      <c r="E21" s="6">
        <v>16125000</v>
      </c>
      <c r="F21" s="20">
        <v>45341</v>
      </c>
      <c r="G21" s="19" t="s">
        <v>147</v>
      </c>
      <c r="H21" s="21">
        <v>16125000</v>
      </c>
      <c r="I21" s="6">
        <f t="shared" si="1"/>
        <v>64500</v>
      </c>
      <c r="J21" s="7">
        <v>45657</v>
      </c>
    </row>
    <row r="22" spans="1:11" ht="106.5" customHeight="1">
      <c r="A22" s="22" t="s">
        <v>115</v>
      </c>
      <c r="B22" s="22" t="s">
        <v>135</v>
      </c>
      <c r="C22" s="12">
        <v>150</v>
      </c>
      <c r="D22" s="14" t="s">
        <v>11</v>
      </c>
      <c r="E22" s="23">
        <v>41326.5</v>
      </c>
      <c r="F22" s="25">
        <v>45341</v>
      </c>
      <c r="G22" s="23" t="s">
        <v>148</v>
      </c>
      <c r="H22" s="26">
        <v>23349.45</v>
      </c>
      <c r="I22" s="27">
        <f t="shared" si="1"/>
        <v>155.66300000000001</v>
      </c>
      <c r="J22" s="13">
        <v>45656</v>
      </c>
    </row>
    <row r="23" spans="1:11" ht="77.25" customHeight="1">
      <c r="A23" s="3" t="s">
        <v>116</v>
      </c>
      <c r="B23" s="18" t="s">
        <v>136</v>
      </c>
      <c r="C23" s="3">
        <v>32</v>
      </c>
      <c r="D23" s="14" t="s">
        <v>11</v>
      </c>
      <c r="E23" s="19">
        <v>1534549.36</v>
      </c>
      <c r="F23" s="20">
        <v>45342</v>
      </c>
      <c r="G23" s="19" t="s">
        <v>149</v>
      </c>
      <c r="H23" s="21">
        <v>1450147.86</v>
      </c>
      <c r="I23" s="2">
        <f t="shared" si="1"/>
        <v>45317.120625000003</v>
      </c>
      <c r="J23" s="11">
        <v>45838</v>
      </c>
    </row>
    <row r="24" spans="1:11" ht="69" customHeight="1">
      <c r="A24" s="3" t="s">
        <v>117</v>
      </c>
      <c r="B24" s="18" t="s">
        <v>137</v>
      </c>
      <c r="C24" s="3">
        <v>2400</v>
      </c>
      <c r="D24" s="14" t="s">
        <v>11</v>
      </c>
      <c r="E24" s="19">
        <v>188400</v>
      </c>
      <c r="F24" s="20">
        <v>45342</v>
      </c>
      <c r="G24" s="19" t="s">
        <v>150</v>
      </c>
      <c r="H24" s="21">
        <v>178980</v>
      </c>
      <c r="I24" s="2">
        <f t="shared" si="1"/>
        <v>74.575000000000003</v>
      </c>
      <c r="J24" s="11">
        <v>45838</v>
      </c>
    </row>
    <row r="25" spans="1:11" ht="69" customHeight="1">
      <c r="A25" s="3" t="s">
        <v>118</v>
      </c>
      <c r="B25" s="18" t="s">
        <v>138</v>
      </c>
      <c r="C25" s="3">
        <v>110</v>
      </c>
      <c r="D25" s="14" t="s">
        <v>11</v>
      </c>
      <c r="E25" s="19">
        <v>25902.799999999999</v>
      </c>
      <c r="F25" s="20">
        <v>45348</v>
      </c>
      <c r="G25" s="19" t="s">
        <v>151</v>
      </c>
      <c r="H25" s="21">
        <v>11915.32</v>
      </c>
      <c r="I25" s="2">
        <f t="shared" si="1"/>
        <v>108.32109090909091</v>
      </c>
      <c r="J25" s="11">
        <v>45838</v>
      </c>
    </row>
    <row r="26" spans="1:11" ht="69" customHeight="1">
      <c r="A26" s="3" t="s">
        <v>119</v>
      </c>
      <c r="B26" s="18" t="s">
        <v>139</v>
      </c>
      <c r="C26" s="3">
        <v>4000</v>
      </c>
      <c r="D26" s="14" t="s">
        <v>11</v>
      </c>
      <c r="E26" s="19">
        <v>348000</v>
      </c>
      <c r="F26" s="20">
        <v>45348</v>
      </c>
      <c r="G26" s="19" t="s">
        <v>152</v>
      </c>
      <c r="H26" s="21">
        <v>337560</v>
      </c>
      <c r="I26" s="2">
        <f t="shared" si="1"/>
        <v>84.39</v>
      </c>
      <c r="J26" s="11">
        <v>45838</v>
      </c>
    </row>
    <row r="27" spans="1:11" ht="69" customHeight="1">
      <c r="A27" s="3" t="s">
        <v>120</v>
      </c>
      <c r="B27" s="18" t="s">
        <v>140</v>
      </c>
      <c r="C27" s="3">
        <v>5050</v>
      </c>
      <c r="D27" s="14" t="s">
        <v>11</v>
      </c>
      <c r="E27" s="19">
        <v>955400</v>
      </c>
      <c r="F27" s="20">
        <v>45348</v>
      </c>
      <c r="G27" s="19" t="s">
        <v>153</v>
      </c>
      <c r="H27" s="21">
        <v>386937</v>
      </c>
      <c r="I27" s="2">
        <f t="shared" si="1"/>
        <v>76.621188118811887</v>
      </c>
      <c r="J27" s="11">
        <v>45838</v>
      </c>
    </row>
    <row r="28" spans="1:11" ht="69" customHeight="1">
      <c r="A28" s="3" t="s">
        <v>121</v>
      </c>
      <c r="B28" s="18" t="s">
        <v>141</v>
      </c>
      <c r="C28" s="3">
        <v>3000</v>
      </c>
      <c r="D28" s="14" t="s">
        <v>11</v>
      </c>
      <c r="E28" s="19">
        <v>882000</v>
      </c>
      <c r="F28" s="20">
        <v>45348</v>
      </c>
      <c r="G28" s="19" t="s">
        <v>154</v>
      </c>
      <c r="H28" s="21">
        <v>586530</v>
      </c>
      <c r="I28" s="2">
        <f t="shared" si="1"/>
        <v>195.51</v>
      </c>
      <c r="J28" s="11">
        <v>45838</v>
      </c>
    </row>
  </sheetData>
  <mergeCells count="2">
    <mergeCell ref="A2:J2"/>
    <mergeCell ref="A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tabSelected="1" workbookViewId="0">
      <selection activeCell="C23" sqref="C23"/>
    </sheetView>
  </sheetViews>
  <sheetFormatPr defaultRowHeight="15"/>
  <cols>
    <col min="1" max="1" width="27.7109375" style="9" customWidth="1"/>
    <col min="2" max="2" width="36.85546875" style="9" customWidth="1"/>
    <col min="3" max="3" width="15.5703125" style="9" customWidth="1"/>
    <col min="4" max="4" width="28" style="9" customWidth="1"/>
    <col min="5" max="5" width="20.28515625" style="10" customWidth="1"/>
    <col min="6" max="6" width="15.28515625" style="9" customWidth="1"/>
    <col min="7" max="7" width="31" style="16" customWidth="1"/>
    <col min="8" max="8" width="15" style="10" customWidth="1"/>
    <col min="9" max="9" width="17.140625" style="10" customWidth="1"/>
    <col min="10" max="10" width="13.5703125" style="9" customWidth="1"/>
    <col min="11" max="11" width="11.28515625" style="8" bestFit="1" customWidth="1"/>
    <col min="12" max="16384" width="9.140625" style="8"/>
  </cols>
  <sheetData>
    <row r="2" spans="1:11" ht="15.75">
      <c r="A2" s="28" t="s">
        <v>10</v>
      </c>
      <c r="B2" s="28"/>
      <c r="C2" s="28"/>
      <c r="D2" s="28"/>
      <c r="E2" s="28"/>
      <c r="F2" s="28"/>
      <c r="G2" s="28"/>
      <c r="H2" s="28"/>
      <c r="I2" s="28"/>
      <c r="J2" s="28"/>
    </row>
    <row r="3" spans="1:11" ht="15.75">
      <c r="A3" s="28" t="s">
        <v>195</v>
      </c>
      <c r="B3" s="28"/>
      <c r="C3" s="28"/>
      <c r="D3" s="28"/>
      <c r="E3" s="28"/>
      <c r="F3" s="28"/>
      <c r="G3" s="28"/>
      <c r="H3" s="28"/>
      <c r="I3" s="28"/>
      <c r="J3" s="28"/>
    </row>
    <row r="5" spans="1:11" ht="47.25">
      <c r="A5" s="4" t="s">
        <v>0</v>
      </c>
      <c r="B5" s="4" t="s">
        <v>2</v>
      </c>
      <c r="C5" s="4" t="s">
        <v>4</v>
      </c>
      <c r="D5" s="4" t="s">
        <v>5</v>
      </c>
      <c r="E5" s="5" t="s">
        <v>6</v>
      </c>
      <c r="F5" s="4" t="s">
        <v>3</v>
      </c>
      <c r="G5" s="4" t="s">
        <v>7</v>
      </c>
      <c r="H5" s="5" t="s">
        <v>1</v>
      </c>
      <c r="I5" s="5" t="s">
        <v>8</v>
      </c>
      <c r="J5" s="5" t="s">
        <v>9</v>
      </c>
    </row>
    <row r="6" spans="1:11" ht="94.5">
      <c r="A6" s="18" t="s">
        <v>156</v>
      </c>
      <c r="B6" s="18" t="s">
        <v>33</v>
      </c>
      <c r="C6" s="3">
        <v>405</v>
      </c>
      <c r="D6" s="14" t="s">
        <v>11</v>
      </c>
      <c r="E6" s="19">
        <v>1622500</v>
      </c>
      <c r="F6" s="20">
        <v>45355</v>
      </c>
      <c r="G6" s="19" t="s">
        <v>34</v>
      </c>
      <c r="H6" s="21">
        <v>1622500</v>
      </c>
      <c r="I6" s="6">
        <f t="shared" ref="I6:I15" si="0">H6/C6</f>
        <v>4006.1728395061727</v>
      </c>
      <c r="J6" s="11">
        <v>45838</v>
      </c>
      <c r="K6" s="17"/>
    </row>
    <row r="7" spans="1:11" ht="126">
      <c r="A7" s="24" t="s">
        <v>157</v>
      </c>
      <c r="B7" s="24" t="s">
        <v>173</v>
      </c>
      <c r="C7" s="3" t="s">
        <v>15</v>
      </c>
      <c r="D7" s="14" t="s">
        <v>196</v>
      </c>
      <c r="E7" s="6">
        <v>1500000</v>
      </c>
      <c r="F7" s="20">
        <v>45355</v>
      </c>
      <c r="G7" s="19" t="s">
        <v>185</v>
      </c>
      <c r="H7" s="21">
        <v>1500000</v>
      </c>
      <c r="I7" s="6" t="s">
        <v>22</v>
      </c>
      <c r="J7" s="7">
        <v>45838</v>
      </c>
    </row>
    <row r="8" spans="1:11" ht="94.5">
      <c r="A8" s="24" t="s">
        <v>158</v>
      </c>
      <c r="B8" s="24" t="s">
        <v>134</v>
      </c>
      <c r="C8" s="3">
        <v>250</v>
      </c>
      <c r="D8" s="14" t="s">
        <v>155</v>
      </c>
      <c r="E8" s="6">
        <v>16125000</v>
      </c>
      <c r="F8" s="20">
        <v>45355</v>
      </c>
      <c r="G8" s="19" t="s">
        <v>147</v>
      </c>
      <c r="H8" s="21">
        <v>16125000</v>
      </c>
      <c r="I8" s="6">
        <f t="shared" si="0"/>
        <v>64500</v>
      </c>
      <c r="J8" s="7">
        <v>45838</v>
      </c>
    </row>
    <row r="9" spans="1:11" ht="94.5">
      <c r="A9" s="24" t="s">
        <v>159</v>
      </c>
      <c r="B9" s="24" t="s">
        <v>174</v>
      </c>
      <c r="C9" s="3">
        <v>75</v>
      </c>
      <c r="D9" s="14" t="s">
        <v>11</v>
      </c>
      <c r="E9" s="6">
        <v>974350</v>
      </c>
      <c r="F9" s="20">
        <v>45355</v>
      </c>
      <c r="G9" s="19" t="s">
        <v>186</v>
      </c>
      <c r="H9" s="21">
        <v>754111.5</v>
      </c>
      <c r="I9" s="6">
        <f t="shared" si="0"/>
        <v>10054.82</v>
      </c>
      <c r="J9" s="7">
        <v>45656</v>
      </c>
    </row>
    <row r="10" spans="1:11" ht="110.25">
      <c r="A10" s="24" t="s">
        <v>160</v>
      </c>
      <c r="B10" s="24" t="s">
        <v>14</v>
      </c>
      <c r="C10" s="3">
        <v>200</v>
      </c>
      <c r="D10" s="14" t="s">
        <v>11</v>
      </c>
      <c r="E10" s="6">
        <v>34816</v>
      </c>
      <c r="F10" s="20">
        <v>45362</v>
      </c>
      <c r="G10" s="19" t="s">
        <v>21</v>
      </c>
      <c r="H10" s="21">
        <v>34816</v>
      </c>
      <c r="I10" s="6">
        <f t="shared" si="0"/>
        <v>174.08</v>
      </c>
      <c r="J10" s="7">
        <v>45838</v>
      </c>
    </row>
    <row r="11" spans="1:11" ht="94.5">
      <c r="A11" s="24" t="s">
        <v>161</v>
      </c>
      <c r="B11" s="24" t="s">
        <v>175</v>
      </c>
      <c r="C11" s="3">
        <v>3400</v>
      </c>
      <c r="D11" s="14" t="s">
        <v>11</v>
      </c>
      <c r="E11" s="6">
        <v>974678</v>
      </c>
      <c r="F11" s="20">
        <v>45362</v>
      </c>
      <c r="G11" s="19" t="s">
        <v>187</v>
      </c>
      <c r="H11" s="21">
        <v>974678</v>
      </c>
      <c r="I11" s="6">
        <f t="shared" si="0"/>
        <v>286.67</v>
      </c>
      <c r="J11" s="7">
        <v>45838</v>
      </c>
    </row>
    <row r="12" spans="1:11" ht="94.5">
      <c r="A12" s="24" t="s">
        <v>162</v>
      </c>
      <c r="B12" s="24" t="s">
        <v>176</v>
      </c>
      <c r="C12" s="3">
        <v>400</v>
      </c>
      <c r="D12" s="14" t="s">
        <v>11</v>
      </c>
      <c r="E12" s="6">
        <v>352204</v>
      </c>
      <c r="F12" s="20">
        <v>45363</v>
      </c>
      <c r="G12" s="19" t="s">
        <v>37</v>
      </c>
      <c r="H12" s="21">
        <v>208911.84</v>
      </c>
      <c r="I12" s="6">
        <f t="shared" si="0"/>
        <v>522.27959999999996</v>
      </c>
      <c r="J12" s="7">
        <v>45838</v>
      </c>
    </row>
    <row r="13" spans="1:11" ht="94.5">
      <c r="A13" s="24" t="s">
        <v>163</v>
      </c>
      <c r="B13" s="24" t="s">
        <v>177</v>
      </c>
      <c r="C13" s="3">
        <v>200</v>
      </c>
      <c r="D13" s="14" t="s">
        <v>11</v>
      </c>
      <c r="E13" s="6">
        <v>906200</v>
      </c>
      <c r="F13" s="20">
        <v>45363</v>
      </c>
      <c r="G13" s="19" t="s">
        <v>188</v>
      </c>
      <c r="H13" s="21">
        <v>906200</v>
      </c>
      <c r="I13" s="6">
        <f t="shared" si="0"/>
        <v>4531</v>
      </c>
      <c r="J13" s="7">
        <v>45838</v>
      </c>
    </row>
    <row r="14" spans="1:11" ht="96.75" customHeight="1">
      <c r="A14" s="18" t="s">
        <v>164</v>
      </c>
      <c r="B14" s="18" t="s">
        <v>178</v>
      </c>
      <c r="C14" s="1">
        <v>250</v>
      </c>
      <c r="D14" s="14" t="s">
        <v>11</v>
      </c>
      <c r="E14" s="19">
        <v>109500</v>
      </c>
      <c r="F14" s="20">
        <v>45369</v>
      </c>
      <c r="G14" s="19" t="s">
        <v>189</v>
      </c>
      <c r="H14" s="21">
        <v>103025</v>
      </c>
      <c r="I14" s="2">
        <f t="shared" si="0"/>
        <v>412.1</v>
      </c>
      <c r="J14" s="11">
        <v>45838</v>
      </c>
      <c r="K14" s="17"/>
    </row>
    <row r="15" spans="1:11" ht="96.75" customHeight="1">
      <c r="A15" s="18" t="s">
        <v>165</v>
      </c>
      <c r="B15" s="18" t="s">
        <v>179</v>
      </c>
      <c r="C15" s="3">
        <v>300000</v>
      </c>
      <c r="D15" s="14" t="s">
        <v>11</v>
      </c>
      <c r="E15" s="19">
        <v>225000</v>
      </c>
      <c r="F15" s="20">
        <v>45369</v>
      </c>
      <c r="G15" s="19" t="s">
        <v>190</v>
      </c>
      <c r="H15" s="21">
        <v>104625</v>
      </c>
      <c r="I15" s="2">
        <f t="shared" si="0"/>
        <v>0.34875</v>
      </c>
      <c r="J15" s="11">
        <v>45838</v>
      </c>
      <c r="K15" s="17"/>
    </row>
    <row r="16" spans="1:11" ht="106.5" customHeight="1">
      <c r="A16" s="18" t="s">
        <v>166</v>
      </c>
      <c r="B16" s="18" t="s">
        <v>33</v>
      </c>
      <c r="C16" s="1">
        <v>405</v>
      </c>
      <c r="D16" s="14" t="s">
        <v>11</v>
      </c>
      <c r="E16" s="19">
        <v>1622500</v>
      </c>
      <c r="F16" s="20">
        <v>45369</v>
      </c>
      <c r="G16" s="19" t="s">
        <v>34</v>
      </c>
      <c r="H16" s="21">
        <v>1622500</v>
      </c>
      <c r="I16" s="2">
        <f t="shared" ref="I16:I22" si="1">H16/C16</f>
        <v>4006.1728395061727</v>
      </c>
      <c r="J16" s="11">
        <v>45838</v>
      </c>
    </row>
    <row r="17" spans="1:11" ht="94.5">
      <c r="A17" s="18" t="s">
        <v>167</v>
      </c>
      <c r="B17" s="18" t="s">
        <v>180</v>
      </c>
      <c r="C17" s="3">
        <v>20</v>
      </c>
      <c r="D17" s="14" t="s">
        <v>11</v>
      </c>
      <c r="E17" s="19">
        <v>152998.79999999999</v>
      </c>
      <c r="F17" s="20">
        <v>45369</v>
      </c>
      <c r="G17" s="19" t="s">
        <v>191</v>
      </c>
      <c r="H17" s="21">
        <v>79235</v>
      </c>
      <c r="I17" s="2">
        <f t="shared" si="1"/>
        <v>3961.75</v>
      </c>
      <c r="J17" s="11">
        <v>45838</v>
      </c>
      <c r="K17" s="17"/>
    </row>
    <row r="18" spans="1:11" ht="94.5">
      <c r="A18" s="24" t="s">
        <v>168</v>
      </c>
      <c r="B18" s="24" t="s">
        <v>31</v>
      </c>
      <c r="C18" s="3">
        <v>40</v>
      </c>
      <c r="D18" s="14" t="s">
        <v>11</v>
      </c>
      <c r="E18" s="6">
        <v>417400</v>
      </c>
      <c r="F18" s="20">
        <v>45369</v>
      </c>
      <c r="G18" s="19" t="s">
        <v>145</v>
      </c>
      <c r="H18" s="21">
        <v>417400</v>
      </c>
      <c r="I18" s="6">
        <f t="shared" si="1"/>
        <v>10435</v>
      </c>
      <c r="J18" s="7">
        <v>45838</v>
      </c>
    </row>
    <row r="19" spans="1:11" ht="94.5">
      <c r="A19" s="24" t="s">
        <v>169</v>
      </c>
      <c r="B19" s="24" t="s">
        <v>181</v>
      </c>
      <c r="C19" s="3">
        <v>5000</v>
      </c>
      <c r="D19" s="14" t="s">
        <v>11</v>
      </c>
      <c r="E19" s="6">
        <v>252400</v>
      </c>
      <c r="F19" s="20">
        <v>45369</v>
      </c>
      <c r="G19" s="19" t="s">
        <v>192</v>
      </c>
      <c r="H19" s="21">
        <v>153964</v>
      </c>
      <c r="I19" s="6">
        <f t="shared" si="1"/>
        <v>30.7928</v>
      </c>
      <c r="J19" s="7">
        <v>45838</v>
      </c>
    </row>
    <row r="20" spans="1:11" ht="94.5">
      <c r="A20" s="24" t="s">
        <v>170</v>
      </c>
      <c r="B20" s="24" t="s">
        <v>182</v>
      </c>
      <c r="C20" s="3" t="s">
        <v>15</v>
      </c>
      <c r="D20" s="14" t="s">
        <v>11</v>
      </c>
      <c r="E20" s="6">
        <v>1200000</v>
      </c>
      <c r="F20" s="20">
        <v>45373</v>
      </c>
      <c r="G20" s="19" t="s">
        <v>145</v>
      </c>
      <c r="H20" s="21">
        <v>1200000</v>
      </c>
      <c r="I20" s="6" t="s">
        <v>22</v>
      </c>
      <c r="J20" s="7">
        <v>45838</v>
      </c>
    </row>
    <row r="21" spans="1:11" ht="96.75" customHeight="1">
      <c r="A21" s="24" t="s">
        <v>171</v>
      </c>
      <c r="B21" s="24" t="s">
        <v>183</v>
      </c>
      <c r="C21" s="3">
        <v>1400</v>
      </c>
      <c r="D21" s="14" t="s">
        <v>11</v>
      </c>
      <c r="E21" s="6">
        <v>1344000</v>
      </c>
      <c r="F21" s="20">
        <v>45376</v>
      </c>
      <c r="G21" s="19" t="s">
        <v>193</v>
      </c>
      <c r="H21" s="21">
        <v>1344000</v>
      </c>
      <c r="I21" s="6">
        <f t="shared" si="1"/>
        <v>960</v>
      </c>
      <c r="J21" s="7">
        <v>45838</v>
      </c>
    </row>
    <row r="22" spans="1:11" ht="106.5" customHeight="1">
      <c r="A22" s="29" t="s">
        <v>172</v>
      </c>
      <c r="B22" s="29" t="s">
        <v>184</v>
      </c>
      <c r="C22" s="3">
        <v>20</v>
      </c>
      <c r="D22" s="14" t="s">
        <v>11</v>
      </c>
      <c r="E22" s="30">
        <v>63036</v>
      </c>
      <c r="F22" s="31">
        <v>45377</v>
      </c>
      <c r="G22" s="30" t="s">
        <v>194</v>
      </c>
      <c r="H22" s="32">
        <v>51374.34</v>
      </c>
      <c r="I22" s="2">
        <f t="shared" si="1"/>
        <v>2568.7169999999996</v>
      </c>
      <c r="J22" s="7">
        <v>45838</v>
      </c>
    </row>
    <row r="23" spans="1:11" ht="15.75"/>
    <row r="24" spans="1:11" ht="15.75"/>
    <row r="25" spans="1:11" ht="15.75"/>
    <row r="26" spans="1:11" ht="15.75"/>
    <row r="27" spans="1:11" ht="15.75"/>
    <row r="28" spans="1:11" ht="15.75"/>
    <row r="29" spans="1:11" ht="15.75"/>
    <row r="30" spans="1:11" ht="15.75"/>
    <row r="31" spans="1:11" ht="15.75"/>
  </sheetData>
  <mergeCells count="2">
    <mergeCell ref="A2:J2"/>
    <mergeCell ref="A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январь</vt:lpstr>
      <vt:lpstr>февраль</vt:lpstr>
      <vt:lpstr>март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Econom</cp:lastModifiedBy>
  <cp:lastPrinted>2019-07-08T11:35:23Z</cp:lastPrinted>
  <dcterms:created xsi:type="dcterms:W3CDTF">2017-03-07T12:40:42Z</dcterms:created>
  <dcterms:modified xsi:type="dcterms:W3CDTF">2024-04-10T11:35:19Z</dcterms:modified>
</cp:coreProperties>
</file>